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Z:\DIRECTORS\RFPs and Purchase Agreements\RFPs\Stadium\Food Service\Food Service Equipment RFB 25062\"/>
    </mc:Choice>
  </mc:AlternateContent>
  <xr:revisionPtr revIDLastSave="0" documentId="13_ncr:1_{C71F8937-2C91-4544-A602-964D5C2E2A1C}" xr6:coauthVersionLast="47" xr6:coauthVersionMax="47" xr10:uidLastSave="{00000000-0000-0000-0000-000000000000}"/>
  <bookViews>
    <workbookView xWindow="32295" yWindow="3840" windowWidth="18945" windowHeight="13275" xr2:uid="{00000000-000D-0000-FFFF-FFFF00000000}"/>
  </bookViews>
  <sheets>
    <sheet name="RFB" sheetId="1" r:id="rId1"/>
    <sheet name="Proposal Form" sheetId="2" r:id="rId2"/>
    <sheet name="Sheet3" sheetId="3" r:id="rId3"/>
  </sheets>
  <definedNames>
    <definedName name="_xlnm.Print_Area" localSheetId="1">'Proposal Form'!$A$1:$J$93</definedName>
    <definedName name="_xlnm.Print_Area" localSheetId="0">RFB!$A$1:$H$25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3" i="2" l="1"/>
  <c r="I82" i="2"/>
  <c r="I81" i="2"/>
  <c r="B71" i="2"/>
  <c r="I73" i="2"/>
  <c r="I74" i="2"/>
  <c r="I69" i="2"/>
  <c r="I71" i="2" l="1"/>
  <c r="I67" i="2"/>
  <c r="I68" i="2"/>
  <c r="I70" i="2"/>
  <c r="I77" i="2"/>
  <c r="I76" i="2"/>
  <c r="I75" i="2"/>
  <c r="I72" i="2"/>
  <c r="I25" i="2"/>
  <c r="I24"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B24" i="2"/>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I23" i="2"/>
  <c r="I78" i="2"/>
  <c r="I79" i="2"/>
  <c r="I80" i="2"/>
  <c r="B68" i="2" l="1"/>
  <c r="B69" i="2" l="1"/>
  <c r="B72" i="2" s="1"/>
  <c r="B75" i="2" l="1"/>
  <c r="B76" i="2" s="1"/>
  <c r="B77" i="2" s="1"/>
  <c r="B78" i="2" s="1"/>
  <c r="B79" i="2" s="1"/>
</calcChain>
</file>

<file path=xl/sharedStrings.xml><?xml version="1.0" encoding="utf-8"?>
<sst xmlns="http://schemas.openxmlformats.org/spreadsheetml/2006/main" count="285" uniqueCount="176">
  <si>
    <t xml:space="preserve"> </t>
  </si>
  <si>
    <t>TOTAL</t>
  </si>
  <si>
    <t>GENERAL INFORMATION:</t>
  </si>
  <si>
    <t>Final Questions Due:</t>
  </si>
  <si>
    <t>1.</t>
  </si>
  <si>
    <t>2.</t>
  </si>
  <si>
    <t>3.</t>
  </si>
  <si>
    <t>4.</t>
  </si>
  <si>
    <t>5.</t>
  </si>
  <si>
    <t>6.</t>
  </si>
  <si>
    <t>7.</t>
  </si>
  <si>
    <t>8.</t>
  </si>
  <si>
    <t>9.</t>
  </si>
  <si>
    <t>10.</t>
  </si>
  <si>
    <t xml:space="preserve">MECA reserves the right to accept or reject any or all bids in their entirety.  </t>
  </si>
  <si>
    <t>Delivery and shipping charges must be included as a separate line item.</t>
  </si>
  <si>
    <t>MECA reserves the right to accept or reject any part of a bid unless otherwise indicated by Bidder.</t>
  </si>
  <si>
    <t>Bidder must be willing to execute a MECA Purchase Agreement or Purchase Order.  A copy of the Agreement is available upon request.</t>
  </si>
  <si>
    <t>Warranty terms and length of warranty must be included.  Please specify who is responsible for the warranty (Manufacturer or Bidder).</t>
  </si>
  <si>
    <t>All inquires or clarifications to the RFB may be directed, by email only, to kshiers@omahameca.com.  No phone inquiries will be accepted.</t>
  </si>
  <si>
    <t xml:space="preserve">Bids must be in the office of MECA, 455 North 10th Street, Omaha, NE 68102 by the closing date and time indicated above.  Please notify kshiers@omahameca.com of intent to bid. </t>
  </si>
  <si>
    <t>Bid Closing (bids due):</t>
  </si>
  <si>
    <t xml:space="preserve">Payment Terms: Net 30 Days after delivery and acceptance by MECA. </t>
  </si>
  <si>
    <t>Signature:</t>
  </si>
  <si>
    <r>
      <t>Publish Date:</t>
    </r>
    <r>
      <rPr>
        <b/>
        <sz val="8"/>
        <rFont val="Arial"/>
        <family val="2"/>
      </rPr>
      <t xml:space="preserve"> </t>
    </r>
  </si>
  <si>
    <t>EXTENDED PRICE</t>
  </si>
  <si>
    <t>PROJECT DESCRIPTION</t>
  </si>
  <si>
    <t>The delivery date must be scheduled and approved by MECA.  Due to the event schedule, there are days in which our loading docks are not accessible.  MECA is not responsible for any additional shipping charges for refused deliveries.  Although we prefer all items to arrive in one shipment, if there are supply chain or stock delay issues we will work with the winning Bidder to accept multiple deliveries.</t>
  </si>
  <si>
    <t>Subtotal</t>
  </si>
  <si>
    <t># of Days to Receive</t>
  </si>
  <si>
    <t>UNIT PRICE</t>
  </si>
  <si>
    <t>*</t>
  </si>
  <si>
    <t>Bidder must complete this Proposal Form and submit it as the first page of the proposal.   Do not leave any line item blank.  Insert "0" for items you are not bidding.</t>
  </si>
  <si>
    <t>CONTACT INFORMATION</t>
  </si>
  <si>
    <t>Company Name</t>
  </si>
  <si>
    <t>Address (local office, if applicable)</t>
  </si>
  <si>
    <t>Contact Name and Title</t>
  </si>
  <si>
    <t>Telephone Number (Direct Line)</t>
  </si>
  <si>
    <t>Email Address</t>
  </si>
  <si>
    <t>Nebraska State Sales Tax Permit #:</t>
  </si>
  <si>
    <t>ITEM</t>
  </si>
  <si>
    <t>Shipping &amp; Delivery</t>
  </si>
  <si>
    <t xml:space="preserve">Sales Tax (7%) </t>
  </si>
  <si>
    <t xml:space="preserve">        This Proposal, submitted to MECA, is deemed to be in accordance with all information contained and referred to in this Request for Bid by the undersigned.</t>
  </si>
  <si>
    <t>Date</t>
  </si>
  <si>
    <t>Bidders must use 2nd tab "Proposal Form" to submit a bid.</t>
  </si>
  <si>
    <t>U/M</t>
  </si>
  <si>
    <t>ea</t>
  </si>
  <si>
    <t>Name and Title</t>
  </si>
  <si>
    <t>MODEL # / Product Info</t>
  </si>
  <si>
    <t>Bidders Insert Alternate (if applicable)</t>
  </si>
  <si>
    <t>Insert "$0" for items you are not bidding.</t>
  </si>
  <si>
    <t>QTY</t>
  </si>
  <si>
    <t>REQUEST FOR BID 25062 AND BID SHEET on</t>
  </si>
  <si>
    <t>FOOD SERVICE EQUIPMENT</t>
  </si>
  <si>
    <r>
      <t>Bids must be delivered in a sealed envelope and marked:  Attn: MECA, Bid on Food Service Equipment</t>
    </r>
    <r>
      <rPr>
        <b/>
        <sz val="8"/>
        <rFont val="Arial"/>
        <family val="2"/>
      </rPr>
      <t xml:space="preserve">. </t>
    </r>
    <r>
      <rPr>
        <sz val="8"/>
        <rFont val="Arial"/>
        <family val="2"/>
      </rPr>
      <t xml:space="preserve"> If sending a bid electronically, email to: </t>
    </r>
    <r>
      <rPr>
        <b/>
        <sz val="8"/>
        <rFont val="Arial"/>
        <family val="2"/>
      </rPr>
      <t>RFP@omahameca.com</t>
    </r>
    <r>
      <rPr>
        <sz val="8"/>
        <rFont val="Arial"/>
        <family val="2"/>
      </rPr>
      <t>. Bid will not be accepted to a personal email box.</t>
    </r>
  </si>
  <si>
    <t>Food Service Equipment</t>
  </si>
  <si>
    <t>Avantco GD4C-15-HC Black 4-Sided Glass Refrigerated Display Case</t>
  </si>
  <si>
    <t>400013710932</t>
  </si>
  <si>
    <t>Beverage Air, MarketMax Refrigerated Merchandiser</t>
  </si>
  <si>
    <t>MMR19HC-1-B</t>
  </si>
  <si>
    <t>American Metalcraft Hammered Salt and Pepper Shakers</t>
  </si>
  <si>
    <t>BHSP2</t>
  </si>
  <si>
    <t>sets</t>
  </si>
  <si>
    <t>American Metalcraft Black Napkin Caddy (24/cs)</t>
  </si>
  <si>
    <t>NCB95</t>
  </si>
  <si>
    <t>Stonearc Cutlery Caddy</t>
  </si>
  <si>
    <t>B09Q7HTGGX</t>
  </si>
  <si>
    <t>Riser:  G.E.T. Enterprises</t>
  </si>
  <si>
    <t>RISER-6-W</t>
  </si>
  <si>
    <t>RISER-9-W</t>
  </si>
  <si>
    <t>RISER-3-W</t>
  </si>
  <si>
    <t>G.E.T. Heiss 6.5 qt. (7 qt. rim-full), 11″ Induction Ready Round Dutch Oven w/ Lid, 4.5″ deep</t>
  </si>
  <si>
    <t>CA-006-GR/BK</t>
  </si>
  <si>
    <t>G.E.T. Heiss 4.5 qt. (5 qt. rim-full), 12.63″ Induction Ready Round Braiser / Paella w/ Lid, 2.88″ deep</t>
  </si>
  <si>
    <t>CA-008-GR/BK/CC</t>
  </si>
  <si>
    <t>G.E.T. Heiss 5 qt. (5.25 qt. rim-full), 12.88″ x 10.88″ Induction Ready Rectangular Roaster w/ Lid, 2.76″ deep</t>
  </si>
  <si>
    <t>CA-010-GR/BK/CC</t>
  </si>
  <si>
    <t>G.E.T. Heiss 4.5 qt. (5 qt. rim-full), 9.5″ Induction Ready Round Dutch Oven w/ Lid, 4.25″ deep</t>
  </si>
  <si>
    <t>CA-012-GR/BK/CC</t>
  </si>
  <si>
    <t>Rosetto Large Black Square Grill</t>
  </si>
  <si>
    <t>SK041</t>
  </si>
  <si>
    <t>Rosetto Large Square Grate</t>
  </si>
  <si>
    <t>SM219</t>
  </si>
  <si>
    <t>Rosetto Short Black Square 7"</t>
  </si>
  <si>
    <t>SM140</t>
  </si>
  <si>
    <t>Rosetto 7" Stainless Top</t>
  </si>
  <si>
    <t>SM139</t>
  </si>
  <si>
    <t>Rosetto Medium Honeycomb Black</t>
  </si>
  <si>
    <t>SM134</t>
  </si>
  <si>
    <t>Rosetto Medium Honeycomb Grate</t>
  </si>
  <si>
    <t>SM224</t>
  </si>
  <si>
    <t>Rosetto Large Honeycomb Black</t>
  </si>
  <si>
    <t>SM135</t>
  </si>
  <si>
    <t>Rosetto Large Honeycomb Grate</t>
  </si>
  <si>
    <t>SM223</t>
  </si>
  <si>
    <t>Rosetto Riser Short Bamboo</t>
  </si>
  <si>
    <t>SW101</t>
  </si>
  <si>
    <t>Rosetto Bamboo Square Cap</t>
  </si>
  <si>
    <t>SW104</t>
  </si>
  <si>
    <t>Rosetto Bamboo Narrow Rectangle</t>
  </si>
  <si>
    <t>BP200</t>
  </si>
  <si>
    <t>Mogogo Cart</t>
  </si>
  <si>
    <t>MG CRNX12 MS</t>
  </si>
  <si>
    <t>Mogogo Cart Cover</t>
  </si>
  <si>
    <t>MG SQCOPV 1401</t>
  </si>
  <si>
    <t>Mogogo Cart Border</t>
  </si>
  <si>
    <t>MG SSCMSS 0401</t>
  </si>
  <si>
    <t>Mogogo Cart Towel Hanger</t>
  </si>
  <si>
    <t>MG SSCMSL 0101</t>
  </si>
  <si>
    <t>Mogogo Risers sm 20"</t>
  </si>
  <si>
    <t>MG SXTYBM 0101</t>
  </si>
  <si>
    <t>Mogogo Risers med 30"</t>
  </si>
  <si>
    <t>MG SXTYBM 0201</t>
  </si>
  <si>
    <t>Mogogo Risers lg 40"</t>
  </si>
  <si>
    <t>MG SXTYBM 0301</t>
  </si>
  <si>
    <t>Mogogo Risers Rectangle 20"</t>
  </si>
  <si>
    <t>MG SXTYBM 0401</t>
  </si>
  <si>
    <t>Mogogo Risers Rectangle 30"</t>
  </si>
  <si>
    <t>MG SXTYBM 0501</t>
  </si>
  <si>
    <t>Mogogo Risers Square 6.3"</t>
  </si>
  <si>
    <t>MG SXTYBM 0601</t>
  </si>
  <si>
    <t>Mogogo Risers Square 9.5"</t>
  </si>
  <si>
    <t>MG SXTYBM 0701</t>
  </si>
  <si>
    <t>Vollrath Pan filler Miramar Night Sky</t>
  </si>
  <si>
    <t>CalMil Platter Hudson Melamine 16"</t>
  </si>
  <si>
    <t>22026-16-15</t>
  </si>
  <si>
    <t>CalMil Spoon Rest Room 360 Antique, Matte Black or Silver</t>
  </si>
  <si>
    <t>RSD 030ANS23</t>
  </si>
  <si>
    <t>doz</t>
  </si>
  <si>
    <t>FOH Utensil Rests</t>
  </si>
  <si>
    <t>RSD030BKS23</t>
  </si>
  <si>
    <t>American Metalcraft Glass Milk Bottle 6oz</t>
  </si>
  <si>
    <t>GMB6</t>
  </si>
  <si>
    <t>American Metalcraft Plastic Cap</t>
  </si>
  <si>
    <t>CAP6</t>
  </si>
  <si>
    <t>American Metalcraft Glass Shaker 2oz with Cheese Top</t>
  </si>
  <si>
    <t>GLACT2</t>
  </si>
  <si>
    <t xml:space="preserve">American Metalcraft Carbonized Bamboo Flight Board </t>
  </si>
  <si>
    <t>BWF4</t>
  </si>
  <si>
    <t>Waring Panini Press - double flat with timer, 9.75" x 9.25", 240 volt</t>
  </si>
  <si>
    <t>WFG30T</t>
  </si>
  <si>
    <t>Robot Coupe Stick Blender - 18"</t>
  </si>
  <si>
    <t>MP450 (198325)</t>
  </si>
  <si>
    <t>Robot Coupe Stick Blender - 21"</t>
  </si>
  <si>
    <t>MP550</t>
  </si>
  <si>
    <t>Hobart Stand Mixer (floor)</t>
  </si>
  <si>
    <t>HL600-1STD</t>
  </si>
  <si>
    <t>Hobart Stand Mixer (countertop) 20 quart</t>
  </si>
  <si>
    <t>HL200</t>
  </si>
  <si>
    <t>Carter Hoffmann single-door hot box</t>
  </si>
  <si>
    <t>FWE-Hatco Hot Box Handles</t>
  </si>
  <si>
    <t>TS-1826-18</t>
  </si>
  <si>
    <t>FWE-Hatco Hot Box Wheels w/locks</t>
  </si>
  <si>
    <t>FEW-Hatco Hot Box Wheels w/out locks</t>
  </si>
  <si>
    <t>MaxxCold Commercial Chest Freezer</t>
  </si>
  <si>
    <t>MXSH15.9SHC</t>
  </si>
  <si>
    <r>
      <t xml:space="preserve">Warranty Information: </t>
    </r>
    <r>
      <rPr>
        <i/>
        <sz val="9"/>
        <rFont val="Arial"/>
        <family val="2"/>
      </rPr>
      <t>(type information below or attach warranty info with bid)</t>
    </r>
  </si>
  <si>
    <t xml:space="preserve">Sales tax must be included as a separate line item.  If the Bidder does not have a sales tax permit in the State of Nebraska, please indicate.  </t>
  </si>
  <si>
    <t>Tuesday, April 2, 2025 at 10:00am</t>
  </si>
  <si>
    <t>Tuesday, April 8, 2025 at 1:00pm</t>
  </si>
  <si>
    <t>HL600</t>
  </si>
  <si>
    <t>Hobart Stand Mixer Standard Accessory
Package</t>
  </si>
  <si>
    <t>no alternates</t>
  </si>
  <si>
    <t>Aura - Digital Photo Frame, Color: Ink with textured mat</t>
  </si>
  <si>
    <t>Walden 15"</t>
  </si>
  <si>
    <t>PH1830</t>
  </si>
  <si>
    <t>HY-3E</t>
  </si>
  <si>
    <r>
      <t xml:space="preserve">Groen Steamer </t>
    </r>
    <r>
      <rPr>
        <i/>
        <sz val="9"/>
        <color theme="1"/>
        <rFont val="Arial"/>
        <family val="2"/>
      </rPr>
      <t>(see accessories below)</t>
    </r>
  </si>
  <si>
    <t>accessory for HY-3E</t>
  </si>
  <si>
    <t xml:space="preserve">Stainless Steel Support Stand </t>
  </si>
  <si>
    <t>Single Water Connection</t>
  </si>
  <si>
    <r>
      <t xml:space="preserve">This bid is for </t>
    </r>
    <r>
      <rPr>
        <sz val="8"/>
        <rFont val="Arial"/>
        <family val="2"/>
      </rPr>
      <t>equipment</t>
    </r>
    <r>
      <rPr>
        <sz val="8"/>
        <color theme="1"/>
        <rFont val="Arial"/>
        <family val="2"/>
      </rPr>
      <t xml:space="preserve"> to be used by Levy Restaurants at Charles Schwab Field Omaha.  Due to the variety of items in this bid, MECA reserves the right to award to multiple bidders.  MECA is under no obligation to purchase all items or all quantities listed. MECA has the right to adjust quantities on all items after bid is awarded.  Alternates will only be accepted for items that are noted as such.  Alternates must meet or exceed the specifications of the product listed. Specifications of alternates must be submitted with your bid.  All items must be new with no used or refurbished parts. Bidders shall disclose all pricing for a full and complete order including but not limited to, ordering, receiving, unloading, project tracking (i.e. delivery schedules), inspections, assembly and any other items necessary for a full and complete purchase.  Pricing must include product, shipping/delivery, sales tax, and all other charges listed as separate line items.  MECA reserves the right to return items damaged in shipment in exchange for new at no additional charge. </t>
    </r>
  </si>
  <si>
    <t>47.a</t>
  </si>
  <si>
    <t>49.a</t>
  </si>
  <si>
    <t>49.b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</si>
</sst>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1" x14ac:knownFonts="1">
    <font>
      <sz val="10"/>
      <name val="Arial"/>
    </font>
    <font>
      <b/>
      <sz val="8"/>
      <name val="Arial"/>
      <family val="2"/>
    </font>
    <font>
      <sz val="8"/>
      <name val="Arial"/>
      <family val="2"/>
    </font>
    <font>
      <sz val="8"/>
      <name val="Arial"/>
      <family val="2"/>
    </font>
    <font>
      <b/>
      <u/>
      <sz val="8"/>
      <name val="Arial"/>
      <family val="2"/>
    </font>
    <font>
      <sz val="8"/>
      <color theme="1"/>
      <name val="Arial"/>
      <family val="2"/>
    </font>
    <font>
      <b/>
      <sz val="9"/>
      <name val="Arial"/>
      <family val="2"/>
    </font>
    <font>
      <sz val="10"/>
      <name val="Arial"/>
      <family val="2"/>
    </font>
    <font>
      <b/>
      <i/>
      <sz val="8"/>
      <color rgb="FF0070C0"/>
      <name val="Arial"/>
      <family val="2"/>
    </font>
    <font>
      <b/>
      <sz val="10"/>
      <name val="Arial"/>
      <family val="2"/>
    </font>
    <font>
      <sz val="9"/>
      <color theme="1"/>
      <name val="Arial"/>
      <family val="2"/>
    </font>
    <font>
      <sz val="9"/>
      <name val="Arial"/>
      <family val="2"/>
    </font>
    <font>
      <sz val="9"/>
      <color rgb="FF000000"/>
      <name val="Arial"/>
      <family val="2"/>
    </font>
    <font>
      <sz val="9"/>
      <color theme="9" tint="-0.249977111117893"/>
      <name val="Arial"/>
      <family val="2"/>
    </font>
    <font>
      <i/>
      <sz val="9"/>
      <name val="Arial"/>
      <family val="2"/>
    </font>
    <font>
      <sz val="10"/>
      <color theme="1"/>
      <name val="Arial"/>
      <family val="2"/>
    </font>
    <font>
      <b/>
      <sz val="11"/>
      <name val="Arial"/>
      <family val="2"/>
    </font>
    <font>
      <b/>
      <i/>
      <sz val="9"/>
      <name val="Arial"/>
      <family val="2"/>
    </font>
    <font>
      <sz val="9"/>
      <color rgb="FF333333"/>
      <name val="Arial"/>
      <family val="2"/>
    </font>
    <font>
      <sz val="9"/>
      <color theme="1" tint="0.499984740745262"/>
      <name val="Arial"/>
      <family val="2"/>
    </font>
    <font>
      <i/>
      <sz val="9"/>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6" tint="0.59999389629810485"/>
        <bgColor indexed="64"/>
      </patternFill>
    </fill>
  </fills>
  <borders count="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
    <xf numFmtId="0" fontId="0" fillId="0" borderId="0"/>
  </cellStyleXfs>
  <cellXfs count="121">
    <xf numFmtId="0" fontId="0" fillId="0" borderId="0" xfId="0"/>
    <xf numFmtId="0" fontId="2" fillId="0" borderId="0" xfId="0" applyFont="1"/>
    <xf numFmtId="0" fontId="2" fillId="0" borderId="0" xfId="0" applyFont="1" applyAlignment="1">
      <alignment horizontal="left"/>
    </xf>
    <xf numFmtId="49" fontId="2" fillId="0" borderId="0" xfId="0" applyNumberFormat="1" applyFont="1"/>
    <xf numFmtId="0" fontId="1" fillId="0" borderId="0" xfId="0" applyFont="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49" fontId="2" fillId="0" borderId="0" xfId="0" applyNumberFormat="1" applyFont="1" applyAlignment="1">
      <alignment horizontal="left"/>
    </xf>
    <xf numFmtId="49" fontId="2" fillId="0" borderId="0" xfId="0" applyNumberFormat="1" applyFont="1" applyAlignment="1">
      <alignment horizontal="right" vertical="top" wrapText="1"/>
    </xf>
    <xf numFmtId="49" fontId="2" fillId="0" borderId="0" xfId="0" applyNumberFormat="1" applyFont="1" applyAlignment="1">
      <alignment horizontal="right" vertical="top"/>
    </xf>
    <xf numFmtId="49" fontId="2" fillId="0" borderId="0" xfId="0" applyNumberFormat="1" applyFont="1" applyAlignment="1">
      <alignment horizontal="right"/>
    </xf>
    <xf numFmtId="0" fontId="2" fillId="0" borderId="0" xfId="0" applyFont="1" applyAlignment="1">
      <alignment horizontal="left" wrapText="1"/>
    </xf>
    <xf numFmtId="0" fontId="10" fillId="0" borderId="0" xfId="0" applyFont="1" applyAlignment="1">
      <alignment vertical="top" wrapText="1"/>
    </xf>
    <xf numFmtId="0" fontId="11" fillId="0" borderId="0" xfId="0" applyFont="1"/>
    <xf numFmtId="0" fontId="10" fillId="0" borderId="0" xfId="0" applyFont="1" applyAlignment="1">
      <alignment horizontal="center" vertical="top" wrapText="1"/>
    </xf>
    <xf numFmtId="0" fontId="10" fillId="0" borderId="0" xfId="0" applyFont="1"/>
    <xf numFmtId="0" fontId="6" fillId="0" borderId="0" xfId="0" applyFont="1" applyAlignment="1">
      <alignment vertical="center"/>
    </xf>
    <xf numFmtId="0" fontId="6" fillId="0" borderId="0" xfId="0" applyFont="1"/>
    <xf numFmtId="0" fontId="11" fillId="0" borderId="3" xfId="0" applyFont="1" applyBorder="1" applyAlignment="1">
      <alignment horizontal="left" vertical="center" wrapText="1"/>
    </xf>
    <xf numFmtId="44" fontId="11" fillId="0" borderId="3" xfId="0" applyNumberFormat="1" applyFont="1" applyBorder="1" applyAlignment="1" applyProtection="1">
      <alignment vertical="center"/>
      <protection locked="0"/>
    </xf>
    <xf numFmtId="44" fontId="11" fillId="0" borderId="3" xfId="0" applyNumberFormat="1" applyFont="1" applyBorder="1" applyAlignment="1">
      <alignment horizontal="center" vertical="center"/>
    </xf>
    <xf numFmtId="0" fontId="11" fillId="0" borderId="3" xfId="0" applyFont="1" applyBorder="1" applyAlignment="1" applyProtection="1">
      <alignment vertical="center"/>
      <protection locked="0"/>
    </xf>
    <xf numFmtId="0" fontId="11" fillId="0" borderId="0" xfId="0" applyFont="1" applyAlignment="1">
      <alignment vertical="center"/>
    </xf>
    <xf numFmtId="0" fontId="11" fillId="0" borderId="3" xfId="0" applyFont="1" applyBorder="1" applyAlignment="1">
      <alignment horizontal="center" vertical="center"/>
    </xf>
    <xf numFmtId="0" fontId="12" fillId="0" borderId="0" xfId="0" applyFont="1" applyAlignment="1">
      <alignment horizontal="center" vertical="center" wrapText="1"/>
    </xf>
    <xf numFmtId="0" fontId="11" fillId="0" borderId="0" xfId="0" applyFont="1" applyAlignment="1">
      <alignment horizontal="left" vertical="center" wrapText="1"/>
    </xf>
    <xf numFmtId="0" fontId="11" fillId="0" borderId="6" xfId="0" applyFont="1" applyBorder="1" applyAlignment="1">
      <alignment horizontal="right" vertical="center"/>
    </xf>
    <xf numFmtId="0" fontId="11" fillId="0" borderId="7" xfId="0" applyFont="1" applyBorder="1" applyAlignment="1">
      <alignment horizontal="right" vertical="center"/>
    </xf>
    <xf numFmtId="44" fontId="11" fillId="0" borderId="3" xfId="0" applyNumberFormat="1" applyFont="1" applyBorder="1" applyAlignment="1">
      <alignment horizontal="left" vertical="center"/>
    </xf>
    <xf numFmtId="0" fontId="6" fillId="0" borderId="7" xfId="0" applyFont="1" applyBorder="1" applyAlignment="1">
      <alignment horizontal="right" vertical="center"/>
    </xf>
    <xf numFmtId="44" fontId="6" fillId="0" borderId="4" xfId="0" applyNumberFormat="1"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left" wrapText="1"/>
    </xf>
    <xf numFmtId="0" fontId="6" fillId="0" borderId="0" xfId="0" applyFont="1" applyAlignment="1">
      <alignment wrapText="1"/>
    </xf>
    <xf numFmtId="0" fontId="7" fillId="0" borderId="0" xfId="0" applyFont="1"/>
    <xf numFmtId="0" fontId="9" fillId="0" borderId="0" xfId="0" applyFont="1"/>
    <xf numFmtId="49" fontId="8" fillId="0" borderId="0" xfId="0" applyNumberFormat="1" applyFont="1" applyAlignment="1">
      <alignment horizontal="right"/>
    </xf>
    <xf numFmtId="0" fontId="8" fillId="0" borderId="0" xfId="0" applyFont="1" applyAlignment="1">
      <alignment horizontal="left" vertical="center"/>
    </xf>
    <xf numFmtId="0" fontId="0" fillId="0" borderId="0" xfId="0" applyAlignment="1">
      <alignment vertical="center"/>
    </xf>
    <xf numFmtId="0" fontId="6" fillId="2" borderId="3" xfId="0" applyFont="1" applyFill="1" applyBorder="1" applyAlignment="1">
      <alignment vertical="center"/>
    </xf>
    <xf numFmtId="0" fontId="2"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10" fillId="0" borderId="0" xfId="0" applyFont="1" applyAlignment="1">
      <alignment horizontal="left" vertical="center" wrapText="1"/>
    </xf>
    <xf numFmtId="0" fontId="6" fillId="0" borderId="0" xfId="0" applyFont="1" applyAlignment="1" applyProtection="1">
      <alignment vertical="center"/>
      <protection locked="0"/>
    </xf>
    <xf numFmtId="0" fontId="0" fillId="0" borderId="0" xfId="0" applyAlignment="1">
      <alignment horizontal="left" vertical="center" wrapText="1"/>
    </xf>
    <xf numFmtId="0" fontId="10" fillId="0" borderId="0" xfId="0" applyFont="1" applyAlignment="1">
      <alignment horizontal="center" vertical="center" wrapText="1"/>
    </xf>
    <xf numFmtId="0" fontId="7" fillId="0" borderId="0" xfId="0" applyFont="1" applyAlignment="1">
      <alignment vertical="center"/>
    </xf>
    <xf numFmtId="0" fontId="15" fillId="0" borderId="0" xfId="0" applyFont="1" applyAlignment="1">
      <alignment horizontal="left" vertical="center" wrapText="1"/>
    </xf>
    <xf numFmtId="0" fontId="15" fillId="0" borderId="0" xfId="0" applyFont="1" applyAlignment="1">
      <alignment vertical="center"/>
    </xf>
    <xf numFmtId="44" fontId="7" fillId="0" borderId="0" xfId="0" applyNumberFormat="1" applyFont="1" applyAlignment="1">
      <alignment horizontal="left"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0" xfId="0" applyFont="1" applyAlignment="1">
      <alignment horizontal="right" vertical="center" wrapText="1"/>
    </xf>
    <xf numFmtId="0" fontId="13"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right"/>
    </xf>
    <xf numFmtId="44" fontId="6" fillId="0" borderId="0" xfId="0" applyNumberFormat="1" applyFont="1" applyAlignment="1">
      <alignment horizontal="left" vertical="center"/>
    </xf>
    <xf numFmtId="0" fontId="15" fillId="0" borderId="0" xfId="0" applyFont="1" applyAlignment="1">
      <alignment horizontal="center" vertical="center"/>
    </xf>
    <xf numFmtId="0" fontId="13" fillId="0" borderId="0" xfId="0" applyFont="1" applyAlignment="1">
      <alignment vertical="center" wrapText="1"/>
    </xf>
    <xf numFmtId="0" fontId="5" fillId="0" borderId="0" xfId="0" applyFont="1"/>
    <xf numFmtId="0" fontId="5" fillId="0" borderId="0" xfId="0" applyFont="1" applyAlignment="1">
      <alignment horizontal="left"/>
    </xf>
    <xf numFmtId="17" fontId="0" fillId="0" borderId="0" xfId="0" applyNumberFormat="1"/>
    <xf numFmtId="17" fontId="0" fillId="0" borderId="8" xfId="0" applyNumberFormat="1" applyBorder="1"/>
    <xf numFmtId="0" fontId="0" fillId="0" borderId="8" xfId="0" applyBorder="1"/>
    <xf numFmtId="0" fontId="11" fillId="0" borderId="3" xfId="0" applyFont="1" applyBorder="1" applyAlignment="1" applyProtection="1">
      <alignment horizontal="left" vertical="center" wrapText="1"/>
      <protection locked="0"/>
    </xf>
    <xf numFmtId="49" fontId="2" fillId="0" borderId="0" xfId="0" applyNumberFormat="1" applyFont="1" applyAlignment="1">
      <alignment wrapText="1"/>
    </xf>
    <xf numFmtId="0" fontId="9" fillId="0" borderId="0" xfId="0" applyFont="1" applyAlignment="1">
      <alignment horizontal="left" vertical="center" wrapText="1"/>
    </xf>
    <xf numFmtId="0" fontId="7" fillId="0" borderId="0" xfId="0" applyFont="1" applyAlignment="1">
      <alignment wrapText="1"/>
    </xf>
    <xf numFmtId="0" fontId="11" fillId="0" borderId="0" xfId="0" applyFont="1" applyAlignment="1">
      <alignment horizontal="center" vertical="center" wrapText="1"/>
    </xf>
    <xf numFmtId="0" fontId="2" fillId="0" borderId="0" xfId="0" applyFont="1" applyAlignment="1">
      <alignment vertical="center" wrapText="1"/>
    </xf>
    <xf numFmtId="0" fontId="14" fillId="0" borderId="0" xfId="0" applyFont="1" applyAlignment="1">
      <alignment vertical="center" wrapText="1"/>
    </xf>
    <xf numFmtId="0" fontId="11" fillId="0" borderId="0" xfId="0" applyFont="1" applyAlignment="1">
      <alignment wrapText="1"/>
    </xf>
    <xf numFmtId="49" fontId="11" fillId="0" borderId="0" xfId="0" applyNumberFormat="1" applyFont="1" applyAlignment="1">
      <alignment wrapText="1"/>
    </xf>
    <xf numFmtId="0" fontId="0" fillId="0" borderId="0" xfId="0" applyAlignment="1">
      <alignment wrapText="1"/>
    </xf>
    <xf numFmtId="0" fontId="6" fillId="3" borderId="3" xfId="0" applyFont="1" applyFill="1" applyBorder="1" applyAlignment="1">
      <alignment vertical="center"/>
    </xf>
    <xf numFmtId="0" fontId="10" fillId="0" borderId="3" xfId="0" applyFont="1" applyBorder="1" applyAlignment="1">
      <alignment vertical="center" wrapText="1"/>
    </xf>
    <xf numFmtId="4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vertical="center" wrapText="1"/>
    </xf>
    <xf numFmtId="0" fontId="12" fillId="0" borderId="3" xfId="0" applyFont="1" applyBorder="1" applyAlignment="1">
      <alignment horizontal="center" vertical="center" wrapText="1"/>
    </xf>
    <xf numFmtId="0" fontId="18" fillId="0" borderId="3" xfId="0" applyFont="1" applyBorder="1" applyAlignment="1">
      <alignment horizontal="center" vertical="center"/>
    </xf>
    <xf numFmtId="14" fontId="10" fillId="0" borderId="3" xfId="0" applyNumberFormat="1" applyFont="1" applyBorder="1" applyAlignment="1">
      <alignment horizontal="center" vertical="center"/>
    </xf>
    <xf numFmtId="0" fontId="11" fillId="0" borderId="3" xfId="0" applyFont="1" applyBorder="1" applyAlignment="1" applyProtection="1">
      <alignment horizontal="center" vertical="center"/>
      <protection locked="0"/>
    </xf>
    <xf numFmtId="0" fontId="6" fillId="4" borderId="3" xfId="0" applyFont="1" applyFill="1" applyBorder="1" applyAlignment="1">
      <alignment vertical="center"/>
    </xf>
    <xf numFmtId="0" fontId="19" fillId="0" borderId="3" xfId="0" applyFont="1" applyBorder="1" applyAlignment="1">
      <alignment horizontal="center" vertical="center"/>
    </xf>
    <xf numFmtId="0" fontId="10" fillId="0" borderId="3" xfId="0" applyFont="1" applyBorder="1" applyAlignment="1">
      <alignment horizontal="right" vertical="center" wrapText="1" indent="1"/>
    </xf>
    <xf numFmtId="0" fontId="17" fillId="3" borderId="3" xfId="0" applyFont="1" applyFill="1" applyBorder="1" applyAlignment="1">
      <alignment horizontal="right" vertical="center"/>
    </xf>
    <xf numFmtId="0" fontId="17" fillId="4" borderId="3" xfId="0" applyFont="1" applyFill="1" applyBorder="1" applyAlignment="1">
      <alignment horizontal="right" vertical="center"/>
    </xf>
    <xf numFmtId="0" fontId="1"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vertical="top"/>
    </xf>
    <xf numFmtId="0" fontId="1" fillId="0" borderId="0" xfId="0" applyFont="1" applyAlignment="1">
      <alignment horizontal="left" vertical="top"/>
    </xf>
    <xf numFmtId="0" fontId="4"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1" fillId="0" borderId="0" xfId="0" applyFont="1" applyAlignment="1">
      <alignment horizontal="left" vertical="top" wrapText="1"/>
    </xf>
    <xf numFmtId="0" fontId="5" fillId="0" borderId="0" xfId="0" applyFont="1" applyAlignment="1">
      <alignment horizontal="left" vertical="top" wrapText="1"/>
    </xf>
    <xf numFmtId="0" fontId="6" fillId="0" borderId="1" xfId="0" applyFont="1" applyBorder="1" applyAlignment="1" applyProtection="1">
      <alignment horizontal="center"/>
      <protection locked="0"/>
    </xf>
    <xf numFmtId="0" fontId="9" fillId="0" borderId="0" xfId="0" applyFont="1" applyAlignment="1">
      <alignment horizontal="right"/>
    </xf>
    <xf numFmtId="0" fontId="6" fillId="0" borderId="0" xfId="0" applyFont="1" applyAlignment="1">
      <alignment horizontal="center" wrapText="1"/>
    </xf>
    <xf numFmtId="0" fontId="13" fillId="0" borderId="0" xfId="0" applyFont="1" applyAlignment="1">
      <alignment horizontal="center" vertical="center" wrapText="1"/>
    </xf>
    <xf numFmtId="0" fontId="2" fillId="0" borderId="0" xfId="0" applyFont="1" applyAlignment="1">
      <alignment horizontal="center" vertical="center" wrapText="1"/>
    </xf>
    <xf numFmtId="0" fontId="11" fillId="0" borderId="3" xfId="0" applyFont="1" applyBorder="1" applyAlignment="1" applyProtection="1">
      <alignment horizontal="center" vertical="top" wrapText="1"/>
      <protection locked="0"/>
    </xf>
    <xf numFmtId="0" fontId="6" fillId="0" borderId="2"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14" fillId="0" borderId="0" xfId="0" applyFont="1" applyAlignment="1">
      <alignment horizontal="left" vertical="center" wrapText="1"/>
    </xf>
    <xf numFmtId="0" fontId="11" fillId="0" borderId="2" xfId="0" applyFont="1" applyBorder="1" applyAlignment="1">
      <alignment horizontal="left" wrapText="1"/>
    </xf>
    <xf numFmtId="0" fontId="16" fillId="0" borderId="0" xfId="0" applyFont="1" applyAlignment="1">
      <alignment horizontal="center" wrapText="1"/>
    </xf>
    <xf numFmtId="0" fontId="16" fillId="0" borderId="0" xfId="0" applyFont="1" applyAlignment="1">
      <alignment horizontal="center"/>
    </xf>
    <xf numFmtId="0" fontId="16" fillId="0" borderId="0" xfId="0" applyFont="1" applyAlignment="1">
      <alignment horizontal="center" vertical="center"/>
    </xf>
    <xf numFmtId="0" fontId="17" fillId="0" borderId="0" xfId="0" applyFont="1" applyAlignment="1">
      <alignment horizontal="center" wrapText="1"/>
    </xf>
    <xf numFmtId="0" fontId="15" fillId="0" borderId="0" xfId="0" applyFont="1" applyAlignment="1" applyProtection="1">
      <alignment horizontal="center" vertical="center"/>
      <protection locked="0"/>
    </xf>
    <xf numFmtId="0" fontId="15" fillId="0" borderId="2" xfId="0" applyFont="1" applyBorder="1" applyAlignment="1" applyProtection="1">
      <alignment horizontal="center" vertical="center"/>
      <protection locked="0"/>
    </xf>
  </cellXfs>
  <cellStyles count="1">
    <cellStyle name="Normal" xfId="0" builtinId="0"/>
  </cellStyles>
  <dxfs count="1">
    <dxf>
      <fill>
        <patternFill>
          <bgColor theme="6" tint="0.39994506668294322"/>
        </patternFill>
      </fill>
    </dxf>
  </dxfs>
  <tableStyles count="0" defaultTableStyle="TableStyleMedium2" defaultPivotStyle="PivotStyleLight16"/>
  <colors>
    <mruColors>
      <color rgb="FFB2DE82"/>
      <color rgb="FFFFFF99"/>
      <color rgb="FF0000FF"/>
      <color rgb="FFDEDA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450752</xdr:colOff>
      <xdr:row>0</xdr:row>
      <xdr:rowOff>0</xdr:rowOff>
    </xdr:from>
    <xdr:to>
      <xdr:col>5</xdr:col>
      <xdr:colOff>379827</xdr:colOff>
      <xdr:row>3</xdr:row>
      <xdr:rowOff>165882</xdr:rowOff>
    </xdr:to>
    <xdr:pic>
      <xdr:nvPicPr>
        <xdr:cNvPr id="1035" name="Picture 1" descr="MECA Logo">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3675" y="0"/>
          <a:ext cx="1628921" cy="605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1106108</xdr:colOff>
      <xdr:row>0</xdr:row>
      <xdr:rowOff>76199</xdr:rowOff>
    </xdr:from>
    <xdr:to>
      <xdr:col>4</xdr:col>
      <xdr:colOff>1428751</xdr:colOff>
      <xdr:row>3</xdr:row>
      <xdr:rowOff>266699</xdr:rowOff>
    </xdr:to>
    <xdr:pic>
      <xdr:nvPicPr>
        <xdr:cNvPr id="2" name="Picture 1" descr="MECA Logo">
          <a:extLst>
            <a:ext uri="{FF2B5EF4-FFF2-40B4-BE49-F238E27FC236}">
              <a16:creationId xmlns:a16="http://schemas.microsoft.com/office/drawing/2014/main" id="{30AEEEFA-B9F2-4434-9C28-AD9F3C5404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4083" y="76199"/>
          <a:ext cx="1779968"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Y26"/>
  <sheetViews>
    <sheetView tabSelected="1" zoomScale="130" zoomScaleNormal="130" zoomScaleSheetLayoutView="85" workbookViewId="0">
      <selection sqref="A1:XFD1048576"/>
    </sheetView>
  </sheetViews>
  <sheetFormatPr defaultColWidth="9.140625" defaultRowHeight="11.25" x14ac:dyDescent="0.2"/>
  <cols>
    <col min="1" max="1" width="2.42578125" style="3" customWidth="1"/>
    <col min="2" max="3" width="15.7109375" style="1" customWidth="1"/>
    <col min="4" max="6" width="12.7109375" style="1" customWidth="1"/>
    <col min="7" max="8" width="15.7109375" style="1" customWidth="1"/>
    <col min="9" max="9" width="9.140625" style="1"/>
    <col min="10" max="10" width="31.7109375" style="1" customWidth="1"/>
    <col min="11" max="11" width="37" style="1" customWidth="1"/>
    <col min="12" max="16384" width="9.140625" style="1"/>
  </cols>
  <sheetData>
    <row r="4" spans="1:51" ht="15.75" customHeight="1" x14ac:dyDescent="0.2">
      <c r="B4" s="93" t="s">
        <v>0</v>
      </c>
      <c r="C4" s="93"/>
      <c r="D4" s="93"/>
      <c r="E4" s="93"/>
      <c r="F4" s="93"/>
      <c r="G4" s="93"/>
      <c r="H4" s="93"/>
    </row>
    <row r="5" spans="1:51" ht="15" customHeight="1" x14ac:dyDescent="0.2">
      <c r="A5" s="101" t="s">
        <v>53</v>
      </c>
      <c r="B5" s="101"/>
      <c r="C5" s="101"/>
      <c r="D5" s="101"/>
      <c r="E5" s="101"/>
      <c r="F5" s="101"/>
      <c r="G5" s="101"/>
      <c r="H5" s="101"/>
    </row>
    <row r="6" spans="1:51" s="8" customFormat="1" ht="15" customHeight="1" x14ac:dyDescent="0.2">
      <c r="A6" s="102" t="s">
        <v>54</v>
      </c>
      <c r="B6" s="102"/>
      <c r="C6" s="102"/>
      <c r="D6" s="102"/>
      <c r="E6" s="102"/>
      <c r="F6" s="102"/>
      <c r="G6" s="102"/>
      <c r="H6" s="102"/>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s="8" customFormat="1" ht="18.75" customHeight="1" x14ac:dyDescent="0.2">
      <c r="A7" s="10"/>
      <c r="B7" s="10"/>
      <c r="C7" s="10"/>
      <c r="D7" s="10"/>
      <c r="E7" s="10"/>
      <c r="F7" s="10"/>
      <c r="G7" s="10"/>
      <c r="H7" s="10"/>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row>
    <row r="8" spans="1:51" s="2" customFormat="1" ht="12.75" customHeight="1" x14ac:dyDescent="0.2">
      <c r="B8" s="98" t="s">
        <v>24</v>
      </c>
      <c r="C8" s="98"/>
      <c r="D8" s="98" t="s">
        <v>3</v>
      </c>
      <c r="E8" s="98"/>
      <c r="F8" s="98"/>
      <c r="G8" s="98" t="s">
        <v>21</v>
      </c>
      <c r="H8" s="98"/>
      <c r="K8" s="1"/>
    </row>
    <row r="9" spans="1:51" s="65" customFormat="1" ht="12.75" customHeight="1" x14ac:dyDescent="0.2">
      <c r="A9" s="64"/>
      <c r="B9" s="100">
        <v>45742</v>
      </c>
      <c r="C9" s="100"/>
      <c r="D9" s="99" t="s">
        <v>159</v>
      </c>
      <c r="E9" s="99"/>
      <c r="F9" s="99"/>
      <c r="G9" s="99" t="s">
        <v>160</v>
      </c>
      <c r="H9" s="99"/>
    </row>
    <row r="10" spans="1:51" s="2" customFormat="1" ht="11.1" customHeight="1" x14ac:dyDescent="0.2">
      <c r="A10" s="11"/>
      <c r="B10" s="93"/>
      <c r="C10" s="95"/>
      <c r="D10" s="95"/>
      <c r="E10" s="95"/>
      <c r="F10" s="95"/>
      <c r="G10" s="95"/>
      <c r="H10" s="95"/>
    </row>
    <row r="11" spans="1:51" s="6" customFormat="1" ht="12" customHeight="1" x14ac:dyDescent="0.2">
      <c r="A11" s="97" t="s">
        <v>2</v>
      </c>
      <c r="B11" s="97"/>
      <c r="C11" s="97"/>
      <c r="D11" s="97"/>
      <c r="E11" s="97"/>
      <c r="F11" s="97"/>
      <c r="G11" s="97"/>
      <c r="H11" s="97"/>
    </row>
    <row r="12" spans="1:51" s="5" customFormat="1" ht="12.75" customHeight="1" x14ac:dyDescent="0.2">
      <c r="A12" s="12" t="s">
        <v>4</v>
      </c>
      <c r="B12" s="94" t="s">
        <v>19</v>
      </c>
      <c r="C12" s="94"/>
      <c r="D12" s="94"/>
      <c r="E12" s="94"/>
      <c r="F12" s="94"/>
      <c r="G12" s="94"/>
      <c r="H12" s="94"/>
    </row>
    <row r="13" spans="1:51" s="5" customFormat="1" ht="24.75" customHeight="1" x14ac:dyDescent="0.2">
      <c r="A13" s="12" t="s">
        <v>5</v>
      </c>
      <c r="B13" s="94" t="s">
        <v>20</v>
      </c>
      <c r="C13" s="94"/>
      <c r="D13" s="94"/>
      <c r="E13" s="94"/>
      <c r="F13" s="94"/>
      <c r="G13" s="94"/>
      <c r="H13" s="94"/>
    </row>
    <row r="14" spans="1:51" s="6" customFormat="1" ht="23.25" customHeight="1" x14ac:dyDescent="0.2">
      <c r="A14" s="13" t="s">
        <v>6</v>
      </c>
      <c r="B14" s="94" t="s">
        <v>55</v>
      </c>
      <c r="C14" s="94"/>
      <c r="D14" s="94"/>
      <c r="E14" s="94"/>
      <c r="F14" s="94"/>
      <c r="G14" s="94"/>
      <c r="H14" s="94"/>
    </row>
    <row r="15" spans="1:51" ht="12.75" customHeight="1" x14ac:dyDescent="0.2">
      <c r="A15" s="14" t="s">
        <v>7</v>
      </c>
      <c r="B15" s="96" t="s">
        <v>14</v>
      </c>
      <c r="C15" s="96"/>
      <c r="D15" s="96"/>
      <c r="E15" s="96"/>
      <c r="F15" s="96"/>
      <c r="G15" s="96"/>
      <c r="H15" s="96"/>
    </row>
    <row r="16" spans="1:51" s="6" customFormat="1" ht="13.5" customHeight="1" x14ac:dyDescent="0.2">
      <c r="A16" s="13" t="s">
        <v>8</v>
      </c>
      <c r="B16" s="96" t="s">
        <v>16</v>
      </c>
      <c r="C16" s="96"/>
      <c r="D16" s="96"/>
      <c r="E16" s="96"/>
      <c r="F16" s="96"/>
      <c r="G16" s="96"/>
      <c r="H16" s="96"/>
    </row>
    <row r="17" spans="1:8" s="5" customFormat="1" ht="13.5" customHeight="1" x14ac:dyDescent="0.2">
      <c r="A17" s="12" t="s">
        <v>9</v>
      </c>
      <c r="B17" s="94" t="s">
        <v>17</v>
      </c>
      <c r="C17" s="94"/>
      <c r="D17" s="94"/>
      <c r="E17" s="94"/>
      <c r="F17" s="94"/>
      <c r="G17" s="94"/>
      <c r="H17" s="94"/>
    </row>
    <row r="18" spans="1:8" s="5" customFormat="1" ht="13.5" customHeight="1" x14ac:dyDescent="0.2">
      <c r="A18" s="12" t="s">
        <v>10</v>
      </c>
      <c r="B18" s="94" t="s">
        <v>18</v>
      </c>
      <c r="C18" s="94"/>
      <c r="D18" s="94"/>
      <c r="E18" s="94"/>
      <c r="F18" s="94"/>
      <c r="G18" s="94"/>
      <c r="H18" s="94"/>
    </row>
    <row r="19" spans="1:8" s="6" customFormat="1" ht="13.5" customHeight="1" x14ac:dyDescent="0.2">
      <c r="A19" s="13" t="s">
        <v>11</v>
      </c>
      <c r="B19" s="96" t="s">
        <v>15</v>
      </c>
      <c r="C19" s="96"/>
      <c r="D19" s="96"/>
      <c r="E19" s="96"/>
      <c r="F19" s="96"/>
      <c r="G19" s="96"/>
      <c r="H19" s="96"/>
    </row>
    <row r="20" spans="1:8" s="6" customFormat="1" ht="38.25" customHeight="1" x14ac:dyDescent="0.2">
      <c r="A20" s="13" t="s">
        <v>12</v>
      </c>
      <c r="B20" s="94" t="s">
        <v>27</v>
      </c>
      <c r="C20" s="94"/>
      <c r="D20" s="94"/>
      <c r="E20" s="94"/>
      <c r="F20" s="94"/>
      <c r="G20" s="94"/>
      <c r="H20" s="94"/>
    </row>
    <row r="21" spans="1:8" s="2" customFormat="1" ht="14.25" customHeight="1" x14ac:dyDescent="0.2">
      <c r="A21" s="13" t="s">
        <v>13</v>
      </c>
      <c r="B21" s="94" t="s">
        <v>158</v>
      </c>
      <c r="C21" s="94"/>
      <c r="D21" s="94"/>
      <c r="E21" s="94"/>
      <c r="F21" s="94"/>
      <c r="G21" s="94"/>
      <c r="H21" s="94"/>
    </row>
    <row r="22" spans="1:8" s="2" customFormat="1" ht="7.5" customHeight="1" x14ac:dyDescent="0.2">
      <c r="A22" s="11"/>
      <c r="B22" s="15"/>
      <c r="C22" s="15"/>
      <c r="D22" s="15"/>
      <c r="E22" s="15"/>
      <c r="F22" s="15"/>
      <c r="G22" s="15"/>
      <c r="H22" s="15"/>
    </row>
    <row r="23" spans="1:8" s="5" customFormat="1" ht="12" customHeight="1" x14ac:dyDescent="0.2">
      <c r="A23" s="103" t="s">
        <v>26</v>
      </c>
      <c r="B23" s="103"/>
      <c r="C23" s="103"/>
      <c r="D23" s="103"/>
      <c r="E23" s="103"/>
      <c r="F23" s="103"/>
      <c r="G23" s="103"/>
      <c r="H23" s="103"/>
    </row>
    <row r="24" spans="1:8" s="5" customFormat="1" ht="95.25" customHeight="1" x14ac:dyDescent="0.2">
      <c r="B24" s="104" t="s">
        <v>172</v>
      </c>
      <c r="C24" s="104"/>
      <c r="D24" s="104"/>
      <c r="E24" s="104"/>
      <c r="F24" s="104"/>
      <c r="G24" s="104"/>
      <c r="H24" s="104"/>
    </row>
    <row r="25" spans="1:8" ht="13.5" customHeight="1" x14ac:dyDescent="0.2">
      <c r="A25" s="103"/>
      <c r="B25" s="103"/>
      <c r="C25" s="103"/>
      <c r="D25" s="103"/>
      <c r="E25" s="103"/>
      <c r="F25" s="103"/>
      <c r="G25" s="103"/>
      <c r="H25" s="103"/>
    </row>
    <row r="26" spans="1:8" x14ac:dyDescent="0.2">
      <c r="A26" s="40" t="s">
        <v>31</v>
      </c>
      <c r="B26" s="41" t="s">
        <v>45</v>
      </c>
    </row>
  </sheetData>
  <sheetProtection algorithmName="SHA-512" hashValue="c3e01css4F6TcrC+vOB0YI0n8trCsPpIMckoHktIeRMa0YBHZ9k9ip6f5dnQNxCrb/+tha9d6W4URpn+nYjPMQ==" saltValue="8YgNkHJjblSpzwGjmlxsYw==" spinCount="100000" sheet="1" selectLockedCells="1"/>
  <mergeCells count="24">
    <mergeCell ref="A25:H25"/>
    <mergeCell ref="B20:H20"/>
    <mergeCell ref="B21:H21"/>
    <mergeCell ref="B17:H17"/>
    <mergeCell ref="B14:H14"/>
    <mergeCell ref="B18:H18"/>
    <mergeCell ref="B19:H19"/>
    <mergeCell ref="B15:H15"/>
    <mergeCell ref="B24:H24"/>
    <mergeCell ref="A23:H23"/>
    <mergeCell ref="B4:H4"/>
    <mergeCell ref="B12:H12"/>
    <mergeCell ref="B10:H10"/>
    <mergeCell ref="B13:H13"/>
    <mergeCell ref="B16:H16"/>
    <mergeCell ref="A11:H11"/>
    <mergeCell ref="G8:H8"/>
    <mergeCell ref="G9:H9"/>
    <mergeCell ref="B8:C8"/>
    <mergeCell ref="B9:C9"/>
    <mergeCell ref="D9:F9"/>
    <mergeCell ref="D8:F8"/>
    <mergeCell ref="A5:H5"/>
    <mergeCell ref="A6:H6"/>
  </mergeCells>
  <phoneticPr fontId="3" type="noConversion"/>
  <pageMargins left="0.25" right="0.25" top="0.75" bottom="0.75" header="0.3" footer="0.3"/>
  <pageSetup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A94"/>
  <sheetViews>
    <sheetView workbookViewId="0">
      <selection activeCell="D11" sqref="D11:G11"/>
    </sheetView>
  </sheetViews>
  <sheetFormatPr defaultRowHeight="12.75" x14ac:dyDescent="0.2"/>
  <cols>
    <col min="1" max="1" width="4.85546875" customWidth="1"/>
    <col min="2" max="2" width="6" style="42" customWidth="1"/>
    <col min="3" max="3" width="45.42578125" style="78" customWidth="1"/>
    <col min="4" max="4" width="21.85546875" style="45" customWidth="1"/>
    <col min="5" max="5" width="23.5703125" style="45" customWidth="1"/>
    <col min="6" max="6" width="7.7109375" style="49" customWidth="1"/>
    <col min="7" max="7" width="5.5703125" style="49" customWidth="1"/>
    <col min="8" max="8" width="13.5703125" style="49" customWidth="1"/>
    <col min="9" max="9" width="15.7109375" style="42" customWidth="1"/>
    <col min="10" max="10" width="10.140625" style="42" customWidth="1"/>
  </cols>
  <sheetData>
    <row r="1" spans="1:53" s="1" customFormat="1" ht="11.25" x14ac:dyDescent="0.2">
      <c r="B1" s="8"/>
      <c r="C1" s="70"/>
      <c r="D1" s="44"/>
      <c r="E1" s="44"/>
      <c r="F1" s="44"/>
      <c r="G1" s="44"/>
      <c r="H1" s="44"/>
      <c r="I1" s="8"/>
      <c r="J1" s="8"/>
    </row>
    <row r="2" spans="1:53" s="1" customFormat="1" ht="11.25" x14ac:dyDescent="0.2">
      <c r="B2" s="8"/>
      <c r="C2" s="70"/>
      <c r="D2" s="44"/>
      <c r="E2" s="44"/>
      <c r="F2" s="44"/>
      <c r="G2" s="44"/>
      <c r="H2" s="44"/>
      <c r="I2" s="8"/>
      <c r="J2" s="8"/>
    </row>
    <row r="3" spans="1:53" s="1" customFormat="1" ht="11.25" x14ac:dyDescent="0.2">
      <c r="B3" s="8"/>
      <c r="C3" s="70"/>
      <c r="D3" s="44"/>
      <c r="E3" s="44"/>
      <c r="F3" s="44"/>
      <c r="G3" s="44"/>
      <c r="H3" s="44"/>
      <c r="I3" s="8"/>
      <c r="J3" s="8"/>
    </row>
    <row r="4" spans="1:53" s="1" customFormat="1" ht="28.5" customHeight="1" x14ac:dyDescent="0.2">
      <c r="B4" s="8"/>
      <c r="C4" s="70"/>
      <c r="D4" s="4" t="s">
        <v>0</v>
      </c>
      <c r="E4" s="4"/>
      <c r="F4" s="4"/>
      <c r="G4" s="4"/>
      <c r="H4" s="4"/>
      <c r="I4" s="4"/>
      <c r="J4" s="4"/>
    </row>
    <row r="5" spans="1:53" s="1" customFormat="1" ht="15" customHeight="1" x14ac:dyDescent="0.25">
      <c r="A5" s="116" t="s">
        <v>53</v>
      </c>
      <c r="B5" s="116"/>
      <c r="C5" s="116"/>
      <c r="D5" s="116"/>
      <c r="E5" s="116"/>
      <c r="F5" s="116"/>
      <c r="G5" s="116"/>
      <c r="H5" s="116"/>
      <c r="I5" s="116"/>
      <c r="J5" s="116"/>
    </row>
    <row r="6" spans="1:53" s="8" customFormat="1" ht="15" customHeight="1" x14ac:dyDescent="0.2">
      <c r="A6" s="117" t="s">
        <v>56</v>
      </c>
      <c r="B6" s="117"/>
      <c r="C6" s="117"/>
      <c r="D6" s="117"/>
      <c r="E6" s="117"/>
      <c r="F6" s="117"/>
      <c r="G6" s="117"/>
      <c r="H6" s="117"/>
      <c r="I6" s="117"/>
      <c r="J6" s="11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row>
    <row r="8" spans="1:53" s="17" customFormat="1" ht="12" customHeight="1" x14ac:dyDescent="0.2">
      <c r="A8" s="118" t="s">
        <v>32</v>
      </c>
      <c r="B8" s="118"/>
      <c r="C8" s="118"/>
      <c r="D8" s="118"/>
      <c r="E8" s="118"/>
      <c r="F8" s="118"/>
      <c r="G8" s="118"/>
      <c r="H8" s="118"/>
      <c r="I8" s="118"/>
      <c r="J8" s="118"/>
      <c r="K8" s="16"/>
      <c r="L8" s="16"/>
      <c r="M8" s="16"/>
      <c r="N8" s="16"/>
      <c r="O8" s="16"/>
    </row>
    <row r="9" spans="1:53" s="17" customFormat="1" ht="15" customHeight="1" x14ac:dyDescent="0.2">
      <c r="B9" s="26"/>
      <c r="C9" s="18"/>
      <c r="D9" s="29"/>
      <c r="E9" s="29"/>
      <c r="F9" s="47"/>
      <c r="G9" s="47"/>
      <c r="H9" s="47"/>
      <c r="I9" s="50"/>
      <c r="J9" s="50"/>
      <c r="K9" s="18"/>
      <c r="L9" s="18"/>
      <c r="M9" s="18"/>
      <c r="N9" s="18"/>
      <c r="O9" s="18"/>
    </row>
    <row r="10" spans="1:53" s="17" customFormat="1" x14ac:dyDescent="0.2">
      <c r="B10" s="26"/>
      <c r="C10" s="71" t="s">
        <v>33</v>
      </c>
      <c r="D10" s="38"/>
      <c r="E10" s="38"/>
      <c r="F10" s="52"/>
      <c r="G10" s="52"/>
      <c r="H10" s="52"/>
      <c r="I10" s="53"/>
      <c r="J10" s="53"/>
      <c r="K10" s="19"/>
      <c r="L10" s="19"/>
      <c r="M10" s="19"/>
      <c r="N10" s="19"/>
      <c r="O10" s="19"/>
    </row>
    <row r="11" spans="1:53" s="17" customFormat="1" ht="20.100000000000001" customHeight="1" x14ac:dyDescent="0.2">
      <c r="B11" s="26"/>
      <c r="C11" s="57" t="s">
        <v>34</v>
      </c>
      <c r="D11" s="120"/>
      <c r="E11" s="120"/>
      <c r="F11" s="120"/>
      <c r="G11" s="120"/>
      <c r="H11" s="53"/>
      <c r="I11" s="53"/>
      <c r="J11" s="53"/>
      <c r="K11" s="19"/>
      <c r="L11" s="19"/>
      <c r="M11" s="19"/>
      <c r="N11" s="19"/>
      <c r="O11" s="19"/>
    </row>
    <row r="12" spans="1:53" s="17" customFormat="1" ht="20.100000000000001" customHeight="1" x14ac:dyDescent="0.2">
      <c r="B12" s="26"/>
      <c r="C12" s="57" t="s">
        <v>35</v>
      </c>
      <c r="D12" s="120"/>
      <c r="E12" s="120"/>
      <c r="F12" s="120"/>
      <c r="G12" s="120"/>
      <c r="H12" s="53"/>
      <c r="I12" s="53"/>
      <c r="J12" s="53"/>
      <c r="K12" s="19"/>
      <c r="L12" s="19"/>
      <c r="M12" s="19"/>
      <c r="N12" s="19"/>
      <c r="O12" s="19"/>
    </row>
    <row r="13" spans="1:53" s="17" customFormat="1" ht="20.100000000000001" customHeight="1" x14ac:dyDescent="0.2">
      <c r="B13" s="26"/>
      <c r="C13" s="57"/>
      <c r="D13" s="119"/>
      <c r="E13" s="119"/>
      <c r="F13" s="119"/>
      <c r="G13" s="119"/>
      <c r="H13" s="62"/>
      <c r="I13" s="53"/>
      <c r="J13" s="53"/>
      <c r="K13" s="19"/>
      <c r="L13" s="19"/>
      <c r="M13" s="19"/>
      <c r="N13" s="19"/>
      <c r="O13" s="19"/>
    </row>
    <row r="14" spans="1:53" s="17" customFormat="1" ht="20.100000000000001" customHeight="1" x14ac:dyDescent="0.2">
      <c r="B14" s="26"/>
      <c r="C14" s="57" t="s">
        <v>36</v>
      </c>
      <c r="D14" s="120"/>
      <c r="E14" s="120"/>
      <c r="F14" s="120"/>
      <c r="G14" s="120"/>
      <c r="H14" s="53"/>
      <c r="I14" s="53"/>
      <c r="J14" s="53"/>
      <c r="K14" s="19"/>
      <c r="L14" s="19"/>
      <c r="M14" s="19"/>
      <c r="N14" s="19"/>
      <c r="O14" s="19"/>
    </row>
    <row r="15" spans="1:53" s="17" customFormat="1" ht="20.100000000000001" customHeight="1" x14ac:dyDescent="0.2">
      <c r="B15" s="26"/>
      <c r="C15" s="57" t="s">
        <v>37</v>
      </c>
      <c r="D15" s="120"/>
      <c r="E15" s="120"/>
      <c r="F15" s="120"/>
      <c r="G15" s="120"/>
      <c r="H15" s="53"/>
      <c r="I15" s="53"/>
      <c r="J15" s="53"/>
      <c r="K15" s="19"/>
      <c r="L15" s="19"/>
      <c r="M15" s="19"/>
      <c r="N15" s="19"/>
      <c r="O15" s="19"/>
    </row>
    <row r="16" spans="1:53" s="17" customFormat="1" ht="20.100000000000001" customHeight="1" x14ac:dyDescent="0.2">
      <c r="B16" s="26"/>
      <c r="C16" s="57" t="s">
        <v>38</v>
      </c>
      <c r="D16" s="120"/>
      <c r="E16" s="120"/>
      <c r="F16" s="120"/>
      <c r="G16" s="120"/>
      <c r="H16" s="53"/>
      <c r="I16" s="53"/>
      <c r="J16" s="53"/>
      <c r="K16" s="19"/>
      <c r="L16" s="19"/>
      <c r="M16" s="19"/>
      <c r="N16" s="19"/>
      <c r="O16" s="19"/>
    </row>
    <row r="17" spans="2:15" s="17" customFormat="1" ht="20.100000000000001" customHeight="1" x14ac:dyDescent="0.2">
      <c r="B17" s="26"/>
      <c r="C17" s="57"/>
      <c r="D17" s="119"/>
      <c r="E17" s="119"/>
      <c r="F17" s="119"/>
      <c r="G17" s="119"/>
      <c r="H17" s="62"/>
      <c r="I17" s="53"/>
      <c r="J17" s="53"/>
      <c r="K17" s="19"/>
      <c r="L17" s="19"/>
      <c r="M17" s="19"/>
      <c r="N17" s="19"/>
      <c r="O17" s="19"/>
    </row>
    <row r="18" spans="2:15" s="17" customFormat="1" ht="20.100000000000001" customHeight="1" x14ac:dyDescent="0.2">
      <c r="B18" s="26"/>
      <c r="C18" s="57" t="s">
        <v>39</v>
      </c>
      <c r="D18" s="120"/>
      <c r="E18" s="120"/>
      <c r="F18" s="120"/>
      <c r="G18" s="120"/>
      <c r="H18" s="53"/>
      <c r="I18" s="53"/>
      <c r="J18" s="53"/>
      <c r="K18" s="19"/>
      <c r="L18" s="19"/>
      <c r="M18" s="19"/>
      <c r="N18" s="19"/>
      <c r="O18" s="19"/>
    </row>
    <row r="19" spans="2:15" s="17" customFormat="1" x14ac:dyDescent="0.2">
      <c r="B19" s="26"/>
      <c r="C19" s="72"/>
      <c r="D19" s="119"/>
      <c r="E19" s="119"/>
      <c r="F19" s="119"/>
      <c r="G19" s="119"/>
      <c r="H19" s="45"/>
      <c r="I19" s="51"/>
      <c r="J19" s="51"/>
    </row>
    <row r="20" spans="2:15" s="17" customFormat="1" ht="15" x14ac:dyDescent="0.25">
      <c r="B20" s="26"/>
      <c r="C20" s="115" t="s">
        <v>51</v>
      </c>
      <c r="D20" s="115"/>
      <c r="E20" s="115"/>
      <c r="F20" s="115"/>
      <c r="G20" s="115"/>
      <c r="H20" s="115"/>
      <c r="I20" s="115"/>
      <c r="J20" s="115"/>
    </row>
    <row r="21" spans="2:15" x14ac:dyDescent="0.2">
      <c r="C21" s="72"/>
      <c r="F21" s="54"/>
      <c r="G21" s="54"/>
      <c r="H21" s="54"/>
      <c r="I21" s="51"/>
      <c r="J21" s="51"/>
    </row>
    <row r="22" spans="2:15" s="4" customFormat="1" ht="36" customHeight="1" x14ac:dyDescent="0.2">
      <c r="B22" s="9"/>
      <c r="C22" s="55" t="s">
        <v>40</v>
      </c>
      <c r="D22" s="55" t="s">
        <v>49</v>
      </c>
      <c r="E22" s="55" t="s">
        <v>50</v>
      </c>
      <c r="F22" s="55" t="s">
        <v>52</v>
      </c>
      <c r="G22" s="56" t="s">
        <v>46</v>
      </c>
      <c r="H22" s="56" t="s">
        <v>30</v>
      </c>
      <c r="I22" s="55" t="s">
        <v>25</v>
      </c>
      <c r="J22" s="55" t="s">
        <v>29</v>
      </c>
      <c r="K22" s="21"/>
    </row>
    <row r="23" spans="2:15" s="17" customFormat="1" ht="24.95" customHeight="1" x14ac:dyDescent="0.2">
      <c r="B23" s="43">
        <v>1</v>
      </c>
      <c r="C23" s="80" t="s">
        <v>57</v>
      </c>
      <c r="D23" s="81" t="s">
        <v>58</v>
      </c>
      <c r="E23" s="87"/>
      <c r="F23" s="82">
        <v>1</v>
      </c>
      <c r="G23" s="82" t="s">
        <v>47</v>
      </c>
      <c r="H23" s="23">
        <v>0</v>
      </c>
      <c r="I23" s="24">
        <f>F23*H23</f>
        <v>0</v>
      </c>
      <c r="J23" s="25"/>
    </row>
    <row r="24" spans="2:15" s="17" customFormat="1" ht="24.95" customHeight="1" x14ac:dyDescent="0.2">
      <c r="B24" s="43">
        <f>B23+1</f>
        <v>2</v>
      </c>
      <c r="C24" s="80" t="s">
        <v>59</v>
      </c>
      <c r="D24" s="81" t="s">
        <v>60</v>
      </c>
      <c r="E24" s="87"/>
      <c r="F24" s="82">
        <v>1</v>
      </c>
      <c r="G24" s="82" t="s">
        <v>47</v>
      </c>
      <c r="H24" s="23">
        <v>0</v>
      </c>
      <c r="I24" s="24">
        <f t="shared" ref="I24:I77" si="0">F24*H24</f>
        <v>0</v>
      </c>
      <c r="J24" s="25"/>
    </row>
    <row r="25" spans="2:15" s="17" customFormat="1" ht="24.95" customHeight="1" x14ac:dyDescent="0.2">
      <c r="B25" s="43">
        <f t="shared" ref="B25:B79" si="1">B24+1</f>
        <v>3</v>
      </c>
      <c r="C25" s="83" t="s">
        <v>61</v>
      </c>
      <c r="D25" s="84" t="s">
        <v>62</v>
      </c>
      <c r="E25" s="89" t="s">
        <v>163</v>
      </c>
      <c r="F25" s="82">
        <v>40</v>
      </c>
      <c r="G25" s="82" t="s">
        <v>63</v>
      </c>
      <c r="H25" s="23">
        <v>0</v>
      </c>
      <c r="I25" s="24">
        <f>F25*H25</f>
        <v>0</v>
      </c>
      <c r="J25" s="25"/>
    </row>
    <row r="26" spans="2:15" s="17" customFormat="1" ht="20.100000000000001" customHeight="1" x14ac:dyDescent="0.2">
      <c r="B26" s="43">
        <f t="shared" si="1"/>
        <v>4</v>
      </c>
      <c r="C26" s="83" t="s">
        <v>64</v>
      </c>
      <c r="D26" s="84" t="s">
        <v>65</v>
      </c>
      <c r="E26" s="89" t="s">
        <v>163</v>
      </c>
      <c r="F26" s="82">
        <v>48</v>
      </c>
      <c r="G26" s="82" t="s">
        <v>47</v>
      </c>
      <c r="H26" s="23">
        <v>0</v>
      </c>
      <c r="I26" s="24">
        <f t="shared" si="0"/>
        <v>0</v>
      </c>
      <c r="J26" s="25"/>
    </row>
    <row r="27" spans="2:15" s="17" customFormat="1" ht="20.100000000000001" customHeight="1" x14ac:dyDescent="0.2">
      <c r="B27" s="43">
        <f t="shared" si="1"/>
        <v>5</v>
      </c>
      <c r="C27" s="80" t="s">
        <v>66</v>
      </c>
      <c r="D27" s="85" t="s">
        <v>67</v>
      </c>
      <c r="E27" s="89" t="s">
        <v>163</v>
      </c>
      <c r="F27" s="82">
        <v>30</v>
      </c>
      <c r="G27" s="27" t="s">
        <v>47</v>
      </c>
      <c r="H27" s="23">
        <v>0</v>
      </c>
      <c r="I27" s="24">
        <f t="shared" si="0"/>
        <v>0</v>
      </c>
      <c r="J27" s="25"/>
    </row>
    <row r="28" spans="2:15" s="17" customFormat="1" ht="20.100000000000001" customHeight="1" x14ac:dyDescent="0.2">
      <c r="B28" s="43">
        <f t="shared" si="1"/>
        <v>6</v>
      </c>
      <c r="C28" s="80" t="s">
        <v>68</v>
      </c>
      <c r="D28" s="82" t="s">
        <v>69</v>
      </c>
      <c r="E28" s="89" t="s">
        <v>163</v>
      </c>
      <c r="F28" s="82">
        <v>25</v>
      </c>
      <c r="G28" s="82" t="s">
        <v>47</v>
      </c>
      <c r="H28" s="23">
        <v>0</v>
      </c>
      <c r="I28" s="24">
        <f t="shared" si="0"/>
        <v>0</v>
      </c>
      <c r="J28" s="25"/>
    </row>
    <row r="29" spans="2:15" s="17" customFormat="1" ht="20.100000000000001" customHeight="1" x14ac:dyDescent="0.2">
      <c r="B29" s="43">
        <f t="shared" si="1"/>
        <v>7</v>
      </c>
      <c r="C29" s="80" t="s">
        <v>68</v>
      </c>
      <c r="D29" s="82" t="s">
        <v>70</v>
      </c>
      <c r="E29" s="89" t="s">
        <v>163</v>
      </c>
      <c r="F29" s="82">
        <v>15</v>
      </c>
      <c r="G29" s="82" t="s">
        <v>47</v>
      </c>
      <c r="H29" s="23">
        <v>0</v>
      </c>
      <c r="I29" s="24">
        <f t="shared" si="0"/>
        <v>0</v>
      </c>
      <c r="J29" s="25"/>
    </row>
    <row r="30" spans="2:15" s="17" customFormat="1" ht="20.100000000000001" customHeight="1" x14ac:dyDescent="0.2">
      <c r="B30" s="43">
        <f t="shared" si="1"/>
        <v>8</v>
      </c>
      <c r="C30" s="80" t="s">
        <v>68</v>
      </c>
      <c r="D30" s="82" t="s">
        <v>71</v>
      </c>
      <c r="E30" s="89" t="s">
        <v>163</v>
      </c>
      <c r="F30" s="82">
        <v>25</v>
      </c>
      <c r="G30" s="82" t="s">
        <v>47</v>
      </c>
      <c r="H30" s="23">
        <v>0</v>
      </c>
      <c r="I30" s="24">
        <f t="shared" si="0"/>
        <v>0</v>
      </c>
      <c r="J30" s="25"/>
    </row>
    <row r="31" spans="2:15" s="17" customFormat="1" ht="24.95" customHeight="1" x14ac:dyDescent="0.2">
      <c r="B31" s="43">
        <f t="shared" si="1"/>
        <v>9</v>
      </c>
      <c r="C31" s="80" t="s">
        <v>72</v>
      </c>
      <c r="D31" s="82" t="s">
        <v>73</v>
      </c>
      <c r="E31" s="89" t="s">
        <v>163</v>
      </c>
      <c r="F31" s="82">
        <v>8</v>
      </c>
      <c r="G31" s="82" t="s">
        <v>47</v>
      </c>
      <c r="H31" s="23">
        <v>0</v>
      </c>
      <c r="I31" s="24">
        <f t="shared" si="0"/>
        <v>0</v>
      </c>
      <c r="J31" s="25"/>
    </row>
    <row r="32" spans="2:15" s="17" customFormat="1" ht="24.95" customHeight="1" x14ac:dyDescent="0.2">
      <c r="B32" s="43">
        <f t="shared" si="1"/>
        <v>10</v>
      </c>
      <c r="C32" s="80" t="s">
        <v>74</v>
      </c>
      <c r="D32" s="82" t="s">
        <v>75</v>
      </c>
      <c r="E32" s="89" t="s">
        <v>163</v>
      </c>
      <c r="F32" s="82">
        <v>8</v>
      </c>
      <c r="G32" s="82" t="s">
        <v>47</v>
      </c>
      <c r="H32" s="23">
        <v>0</v>
      </c>
      <c r="I32" s="24">
        <f t="shared" si="0"/>
        <v>0</v>
      </c>
      <c r="J32" s="25"/>
    </row>
    <row r="33" spans="2:10" s="17" customFormat="1" ht="39.950000000000003" customHeight="1" x14ac:dyDescent="0.2">
      <c r="B33" s="43">
        <f t="shared" si="1"/>
        <v>11</v>
      </c>
      <c r="C33" s="80" t="s">
        <v>76</v>
      </c>
      <c r="D33" s="82" t="s">
        <v>77</v>
      </c>
      <c r="E33" s="89" t="s">
        <v>163</v>
      </c>
      <c r="F33" s="82">
        <v>8</v>
      </c>
      <c r="G33" s="82" t="s">
        <v>47</v>
      </c>
      <c r="H33" s="23">
        <v>0</v>
      </c>
      <c r="I33" s="24">
        <f t="shared" si="0"/>
        <v>0</v>
      </c>
      <c r="J33" s="25"/>
    </row>
    <row r="34" spans="2:10" s="17" customFormat="1" ht="24.95" customHeight="1" x14ac:dyDescent="0.2">
      <c r="B34" s="43">
        <f t="shared" si="1"/>
        <v>12</v>
      </c>
      <c r="C34" s="80" t="s">
        <v>78</v>
      </c>
      <c r="D34" s="82" t="s">
        <v>79</v>
      </c>
      <c r="E34" s="89" t="s">
        <v>163</v>
      </c>
      <c r="F34" s="82">
        <v>8</v>
      </c>
      <c r="G34" s="82" t="s">
        <v>47</v>
      </c>
      <c r="H34" s="23">
        <v>0</v>
      </c>
      <c r="I34" s="24">
        <f t="shared" si="0"/>
        <v>0</v>
      </c>
      <c r="J34" s="25"/>
    </row>
    <row r="35" spans="2:10" s="17" customFormat="1" ht="20.100000000000001" customHeight="1" x14ac:dyDescent="0.2">
      <c r="B35" s="43">
        <f t="shared" si="1"/>
        <v>13</v>
      </c>
      <c r="C35" s="83" t="s">
        <v>80</v>
      </c>
      <c r="D35" s="82" t="s">
        <v>81</v>
      </c>
      <c r="E35" s="89" t="s">
        <v>163</v>
      </c>
      <c r="F35" s="82">
        <v>2</v>
      </c>
      <c r="G35" s="82" t="s">
        <v>47</v>
      </c>
      <c r="H35" s="23">
        <v>0</v>
      </c>
      <c r="I35" s="24">
        <f t="shared" si="0"/>
        <v>0</v>
      </c>
      <c r="J35" s="25"/>
    </row>
    <row r="36" spans="2:10" s="17" customFormat="1" ht="20.100000000000001" customHeight="1" x14ac:dyDescent="0.2">
      <c r="B36" s="43">
        <f t="shared" si="1"/>
        <v>14</v>
      </c>
      <c r="C36" s="80" t="s">
        <v>82</v>
      </c>
      <c r="D36" s="86" t="s">
        <v>83</v>
      </c>
      <c r="E36" s="89" t="s">
        <v>163</v>
      </c>
      <c r="F36" s="82">
        <v>2</v>
      </c>
      <c r="G36" s="82" t="s">
        <v>47</v>
      </c>
      <c r="H36" s="23">
        <v>0</v>
      </c>
      <c r="I36" s="24">
        <f t="shared" si="0"/>
        <v>0</v>
      </c>
      <c r="J36" s="25"/>
    </row>
    <row r="37" spans="2:10" s="17" customFormat="1" ht="20.100000000000001" customHeight="1" x14ac:dyDescent="0.2">
      <c r="B37" s="43">
        <f t="shared" si="1"/>
        <v>15</v>
      </c>
      <c r="C37" s="80" t="s">
        <v>84</v>
      </c>
      <c r="D37" s="82" t="s">
        <v>85</v>
      </c>
      <c r="E37" s="89" t="s">
        <v>163</v>
      </c>
      <c r="F37" s="82">
        <v>2</v>
      </c>
      <c r="G37" s="82" t="s">
        <v>47</v>
      </c>
      <c r="H37" s="23">
        <v>0</v>
      </c>
      <c r="I37" s="24">
        <f t="shared" si="0"/>
        <v>0</v>
      </c>
      <c r="J37" s="25"/>
    </row>
    <row r="38" spans="2:10" s="17" customFormat="1" ht="20.100000000000001" customHeight="1" x14ac:dyDescent="0.2">
      <c r="B38" s="43">
        <f t="shared" si="1"/>
        <v>16</v>
      </c>
      <c r="C38" s="80" t="s">
        <v>86</v>
      </c>
      <c r="D38" s="82" t="s">
        <v>87</v>
      </c>
      <c r="E38" s="89" t="s">
        <v>163</v>
      </c>
      <c r="F38" s="82">
        <v>2</v>
      </c>
      <c r="G38" s="82" t="s">
        <v>47</v>
      </c>
      <c r="H38" s="23">
        <v>0</v>
      </c>
      <c r="I38" s="24">
        <f t="shared" si="0"/>
        <v>0</v>
      </c>
      <c r="J38" s="25"/>
    </row>
    <row r="39" spans="2:10" s="17" customFormat="1" ht="20.100000000000001" customHeight="1" x14ac:dyDescent="0.2">
      <c r="B39" s="43">
        <f t="shared" si="1"/>
        <v>17</v>
      </c>
      <c r="C39" s="80" t="s">
        <v>88</v>
      </c>
      <c r="D39" s="82" t="s">
        <v>89</v>
      </c>
      <c r="E39" s="89" t="s">
        <v>163</v>
      </c>
      <c r="F39" s="82">
        <v>3</v>
      </c>
      <c r="G39" s="82" t="s">
        <v>47</v>
      </c>
      <c r="H39" s="23">
        <v>0</v>
      </c>
      <c r="I39" s="24">
        <f t="shared" si="0"/>
        <v>0</v>
      </c>
      <c r="J39" s="25"/>
    </row>
    <row r="40" spans="2:10" s="17" customFormat="1" ht="20.100000000000001" customHeight="1" x14ac:dyDescent="0.2">
      <c r="B40" s="43">
        <f t="shared" si="1"/>
        <v>18</v>
      </c>
      <c r="C40" s="80" t="s">
        <v>90</v>
      </c>
      <c r="D40" s="82" t="s">
        <v>91</v>
      </c>
      <c r="E40" s="89" t="s">
        <v>163</v>
      </c>
      <c r="F40" s="82">
        <v>3</v>
      </c>
      <c r="G40" s="82" t="s">
        <v>47</v>
      </c>
      <c r="H40" s="23">
        <v>0</v>
      </c>
      <c r="I40" s="24">
        <f t="shared" si="0"/>
        <v>0</v>
      </c>
      <c r="J40" s="25"/>
    </row>
    <row r="41" spans="2:10" s="17" customFormat="1" ht="20.100000000000001" customHeight="1" x14ac:dyDescent="0.2">
      <c r="B41" s="43">
        <f t="shared" si="1"/>
        <v>19</v>
      </c>
      <c r="C41" s="80" t="s">
        <v>92</v>
      </c>
      <c r="D41" s="82" t="s">
        <v>93</v>
      </c>
      <c r="E41" s="89" t="s">
        <v>163</v>
      </c>
      <c r="F41" s="82">
        <v>3</v>
      </c>
      <c r="G41" s="82" t="s">
        <v>47</v>
      </c>
      <c r="H41" s="23">
        <v>0</v>
      </c>
      <c r="I41" s="24">
        <f t="shared" si="0"/>
        <v>0</v>
      </c>
      <c r="J41" s="25"/>
    </row>
    <row r="42" spans="2:10" s="17" customFormat="1" ht="20.100000000000001" customHeight="1" x14ac:dyDescent="0.2">
      <c r="B42" s="43">
        <f t="shared" si="1"/>
        <v>20</v>
      </c>
      <c r="C42" s="80" t="s">
        <v>94</v>
      </c>
      <c r="D42" s="82" t="s">
        <v>95</v>
      </c>
      <c r="E42" s="89" t="s">
        <v>163</v>
      </c>
      <c r="F42" s="82">
        <v>3</v>
      </c>
      <c r="G42" s="82" t="s">
        <v>47</v>
      </c>
      <c r="H42" s="23">
        <v>0</v>
      </c>
      <c r="I42" s="24">
        <f t="shared" si="0"/>
        <v>0</v>
      </c>
      <c r="J42" s="25"/>
    </row>
    <row r="43" spans="2:10" s="17" customFormat="1" ht="20.100000000000001" customHeight="1" x14ac:dyDescent="0.2">
      <c r="B43" s="43">
        <f t="shared" si="1"/>
        <v>21</v>
      </c>
      <c r="C43" s="80" t="s">
        <v>96</v>
      </c>
      <c r="D43" s="82" t="s">
        <v>97</v>
      </c>
      <c r="E43" s="89" t="s">
        <v>163</v>
      </c>
      <c r="F43" s="82">
        <v>2</v>
      </c>
      <c r="G43" s="82" t="s">
        <v>47</v>
      </c>
      <c r="H43" s="23">
        <v>0</v>
      </c>
      <c r="I43" s="24">
        <f t="shared" si="0"/>
        <v>0</v>
      </c>
      <c r="J43" s="25"/>
    </row>
    <row r="44" spans="2:10" s="17" customFormat="1" ht="20.100000000000001" customHeight="1" x14ac:dyDescent="0.2">
      <c r="B44" s="43">
        <f t="shared" si="1"/>
        <v>22</v>
      </c>
      <c r="C44" s="80" t="s">
        <v>98</v>
      </c>
      <c r="D44" s="82" t="s">
        <v>99</v>
      </c>
      <c r="E44" s="89" t="s">
        <v>163</v>
      </c>
      <c r="F44" s="82">
        <v>2</v>
      </c>
      <c r="G44" s="82" t="s">
        <v>47</v>
      </c>
      <c r="H44" s="23">
        <v>0</v>
      </c>
      <c r="I44" s="24">
        <f t="shared" si="0"/>
        <v>0</v>
      </c>
      <c r="J44" s="25"/>
    </row>
    <row r="45" spans="2:10" s="17" customFormat="1" ht="20.100000000000001" customHeight="1" x14ac:dyDescent="0.2">
      <c r="B45" s="43">
        <f t="shared" si="1"/>
        <v>23</v>
      </c>
      <c r="C45" s="80" t="s">
        <v>100</v>
      </c>
      <c r="D45" s="82" t="s">
        <v>101</v>
      </c>
      <c r="E45" s="89" t="s">
        <v>163</v>
      </c>
      <c r="F45" s="82">
        <v>2</v>
      </c>
      <c r="G45" s="82" t="s">
        <v>47</v>
      </c>
      <c r="H45" s="23">
        <v>0</v>
      </c>
      <c r="I45" s="24">
        <f t="shared" si="0"/>
        <v>0</v>
      </c>
      <c r="J45" s="25"/>
    </row>
    <row r="46" spans="2:10" s="17" customFormat="1" ht="20.100000000000001" customHeight="1" x14ac:dyDescent="0.2">
      <c r="B46" s="43">
        <f t="shared" si="1"/>
        <v>24</v>
      </c>
      <c r="C46" s="80" t="s">
        <v>102</v>
      </c>
      <c r="D46" s="85" t="s">
        <v>103</v>
      </c>
      <c r="E46" s="87"/>
      <c r="F46" s="82">
        <v>4</v>
      </c>
      <c r="G46" s="27" t="s">
        <v>47</v>
      </c>
      <c r="H46" s="23">
        <v>0</v>
      </c>
      <c r="I46" s="24">
        <f t="shared" si="0"/>
        <v>0</v>
      </c>
      <c r="J46" s="25"/>
    </row>
    <row r="47" spans="2:10" s="17" customFormat="1" ht="20.100000000000001" customHeight="1" x14ac:dyDescent="0.2">
      <c r="B47" s="43">
        <f t="shared" si="1"/>
        <v>25</v>
      </c>
      <c r="C47" s="80" t="s">
        <v>104</v>
      </c>
      <c r="D47" s="85" t="s">
        <v>105</v>
      </c>
      <c r="E47" s="87"/>
      <c r="F47" s="82">
        <v>4</v>
      </c>
      <c r="G47" s="27" t="s">
        <v>47</v>
      </c>
      <c r="H47" s="23">
        <v>0</v>
      </c>
      <c r="I47" s="24">
        <f t="shared" si="0"/>
        <v>0</v>
      </c>
      <c r="J47" s="25"/>
    </row>
    <row r="48" spans="2:10" s="17" customFormat="1" ht="20.100000000000001" customHeight="1" x14ac:dyDescent="0.2">
      <c r="B48" s="43">
        <f t="shared" si="1"/>
        <v>26</v>
      </c>
      <c r="C48" s="80" t="s">
        <v>106</v>
      </c>
      <c r="D48" s="85" t="s">
        <v>107</v>
      </c>
      <c r="E48" s="87"/>
      <c r="F48" s="82">
        <v>4</v>
      </c>
      <c r="G48" s="27" t="s">
        <v>47</v>
      </c>
      <c r="H48" s="23">
        <v>0</v>
      </c>
      <c r="I48" s="24">
        <f t="shared" si="0"/>
        <v>0</v>
      </c>
      <c r="J48" s="25"/>
    </row>
    <row r="49" spans="2:10" s="17" customFormat="1" ht="20.100000000000001" customHeight="1" x14ac:dyDescent="0.2">
      <c r="B49" s="43">
        <f t="shared" si="1"/>
        <v>27</v>
      </c>
      <c r="C49" s="80" t="s">
        <v>108</v>
      </c>
      <c r="D49" s="85" t="s">
        <v>109</v>
      </c>
      <c r="E49" s="87"/>
      <c r="F49" s="82">
        <v>4</v>
      </c>
      <c r="G49" s="27" t="s">
        <v>47</v>
      </c>
      <c r="H49" s="23">
        <v>0</v>
      </c>
      <c r="I49" s="24">
        <f t="shared" si="0"/>
        <v>0</v>
      </c>
      <c r="J49" s="25"/>
    </row>
    <row r="50" spans="2:10" s="17" customFormat="1" ht="20.100000000000001" customHeight="1" x14ac:dyDescent="0.2">
      <c r="B50" s="43">
        <f t="shared" si="1"/>
        <v>28</v>
      </c>
      <c r="C50" s="80" t="s">
        <v>110</v>
      </c>
      <c r="D50" s="85" t="s">
        <v>111</v>
      </c>
      <c r="E50" s="89" t="s">
        <v>163</v>
      </c>
      <c r="F50" s="82">
        <v>8</v>
      </c>
      <c r="G50" s="27" t="s">
        <v>47</v>
      </c>
      <c r="H50" s="23">
        <v>0</v>
      </c>
      <c r="I50" s="24">
        <f t="shared" si="0"/>
        <v>0</v>
      </c>
      <c r="J50" s="25"/>
    </row>
    <row r="51" spans="2:10" s="17" customFormat="1" ht="20.100000000000001" customHeight="1" x14ac:dyDescent="0.2">
      <c r="B51" s="43">
        <f t="shared" si="1"/>
        <v>29</v>
      </c>
      <c r="C51" s="80" t="s">
        <v>112</v>
      </c>
      <c r="D51" s="85" t="s">
        <v>113</v>
      </c>
      <c r="E51" s="89" t="s">
        <v>163</v>
      </c>
      <c r="F51" s="82">
        <v>8</v>
      </c>
      <c r="G51" s="27" t="s">
        <v>47</v>
      </c>
      <c r="H51" s="23">
        <v>0</v>
      </c>
      <c r="I51" s="24">
        <f t="shared" si="0"/>
        <v>0</v>
      </c>
      <c r="J51" s="25"/>
    </row>
    <row r="52" spans="2:10" s="17" customFormat="1" ht="20.100000000000001" customHeight="1" x14ac:dyDescent="0.2">
      <c r="B52" s="43">
        <f t="shared" si="1"/>
        <v>30</v>
      </c>
      <c r="C52" s="80" t="s">
        <v>114</v>
      </c>
      <c r="D52" s="85" t="s">
        <v>115</v>
      </c>
      <c r="E52" s="89" t="s">
        <v>163</v>
      </c>
      <c r="F52" s="82">
        <v>8</v>
      </c>
      <c r="G52" s="27" t="s">
        <v>47</v>
      </c>
      <c r="H52" s="23">
        <v>0</v>
      </c>
      <c r="I52" s="24">
        <f t="shared" si="0"/>
        <v>0</v>
      </c>
      <c r="J52" s="25"/>
    </row>
    <row r="53" spans="2:10" s="17" customFormat="1" ht="20.100000000000001" customHeight="1" x14ac:dyDescent="0.2">
      <c r="B53" s="43">
        <f t="shared" si="1"/>
        <v>31</v>
      </c>
      <c r="C53" s="80" t="s">
        <v>116</v>
      </c>
      <c r="D53" s="85" t="s">
        <v>117</v>
      </c>
      <c r="E53" s="89" t="s">
        <v>163</v>
      </c>
      <c r="F53" s="82">
        <v>8</v>
      </c>
      <c r="G53" s="27" t="s">
        <v>47</v>
      </c>
      <c r="H53" s="23">
        <v>0</v>
      </c>
      <c r="I53" s="24">
        <f t="shared" si="0"/>
        <v>0</v>
      </c>
      <c r="J53" s="25"/>
    </row>
    <row r="54" spans="2:10" s="17" customFormat="1" ht="20.100000000000001" customHeight="1" x14ac:dyDescent="0.2">
      <c r="B54" s="43">
        <f t="shared" si="1"/>
        <v>32</v>
      </c>
      <c r="C54" s="80" t="s">
        <v>118</v>
      </c>
      <c r="D54" s="85" t="s">
        <v>119</v>
      </c>
      <c r="E54" s="89" t="s">
        <v>163</v>
      </c>
      <c r="F54" s="82">
        <v>8</v>
      </c>
      <c r="G54" s="27" t="s">
        <v>47</v>
      </c>
      <c r="H54" s="23">
        <v>0</v>
      </c>
      <c r="I54" s="24">
        <f t="shared" si="0"/>
        <v>0</v>
      </c>
      <c r="J54" s="25"/>
    </row>
    <row r="55" spans="2:10" s="17" customFormat="1" ht="20.100000000000001" customHeight="1" x14ac:dyDescent="0.2">
      <c r="B55" s="43">
        <f t="shared" si="1"/>
        <v>33</v>
      </c>
      <c r="C55" s="80" t="s">
        <v>120</v>
      </c>
      <c r="D55" s="85" t="s">
        <v>121</v>
      </c>
      <c r="E55" s="89" t="s">
        <v>163</v>
      </c>
      <c r="F55" s="82">
        <v>8</v>
      </c>
      <c r="G55" s="27" t="s">
        <v>47</v>
      </c>
      <c r="H55" s="23">
        <v>0</v>
      </c>
      <c r="I55" s="24">
        <f t="shared" si="0"/>
        <v>0</v>
      </c>
      <c r="J55" s="25"/>
    </row>
    <row r="56" spans="2:10" s="17" customFormat="1" ht="20.100000000000001" customHeight="1" x14ac:dyDescent="0.2">
      <c r="B56" s="43">
        <f t="shared" si="1"/>
        <v>34</v>
      </c>
      <c r="C56" s="80" t="s">
        <v>122</v>
      </c>
      <c r="D56" s="85" t="s">
        <v>123</v>
      </c>
      <c r="E56" s="89" t="s">
        <v>163</v>
      </c>
      <c r="F56" s="82">
        <v>8</v>
      </c>
      <c r="G56" s="27" t="s">
        <v>47</v>
      </c>
      <c r="H56" s="23">
        <v>0</v>
      </c>
      <c r="I56" s="24">
        <f t="shared" si="0"/>
        <v>0</v>
      </c>
      <c r="J56" s="25"/>
    </row>
    <row r="57" spans="2:10" s="17" customFormat="1" ht="20.100000000000001" customHeight="1" x14ac:dyDescent="0.2">
      <c r="B57" s="43">
        <f t="shared" si="1"/>
        <v>35</v>
      </c>
      <c r="C57" s="80" t="s">
        <v>124</v>
      </c>
      <c r="D57" s="85">
        <v>8220010</v>
      </c>
      <c r="E57" s="89" t="s">
        <v>163</v>
      </c>
      <c r="F57" s="82">
        <v>12</v>
      </c>
      <c r="G57" s="27" t="s">
        <v>47</v>
      </c>
      <c r="H57" s="23">
        <v>0</v>
      </c>
      <c r="I57" s="24">
        <f t="shared" si="0"/>
        <v>0</v>
      </c>
      <c r="J57" s="25"/>
    </row>
    <row r="58" spans="2:10" s="17" customFormat="1" ht="20.100000000000001" customHeight="1" x14ac:dyDescent="0.2">
      <c r="B58" s="43">
        <f t="shared" si="1"/>
        <v>36</v>
      </c>
      <c r="C58" s="80" t="s">
        <v>125</v>
      </c>
      <c r="D58" s="85" t="s">
        <v>126</v>
      </c>
      <c r="E58" s="89" t="s">
        <v>163</v>
      </c>
      <c r="F58" s="82">
        <v>12</v>
      </c>
      <c r="G58" s="27" t="s">
        <v>47</v>
      </c>
      <c r="H58" s="23">
        <v>0</v>
      </c>
      <c r="I58" s="24">
        <f t="shared" si="0"/>
        <v>0</v>
      </c>
      <c r="J58" s="25"/>
    </row>
    <row r="59" spans="2:10" s="17" customFormat="1" ht="24.95" customHeight="1" x14ac:dyDescent="0.2">
      <c r="B59" s="43">
        <f t="shared" si="1"/>
        <v>37</v>
      </c>
      <c r="C59" s="80" t="s">
        <v>127</v>
      </c>
      <c r="D59" s="85" t="s">
        <v>128</v>
      </c>
      <c r="E59" s="89" t="s">
        <v>163</v>
      </c>
      <c r="F59" s="82">
        <v>20</v>
      </c>
      <c r="G59" s="27" t="s">
        <v>129</v>
      </c>
      <c r="H59" s="23">
        <v>0</v>
      </c>
      <c r="I59" s="24">
        <f t="shared" si="0"/>
        <v>0</v>
      </c>
      <c r="J59" s="25"/>
    </row>
    <row r="60" spans="2:10" s="17" customFormat="1" ht="24.95" customHeight="1" x14ac:dyDescent="0.2">
      <c r="B60" s="43">
        <f t="shared" si="1"/>
        <v>38</v>
      </c>
      <c r="C60" s="80" t="s">
        <v>164</v>
      </c>
      <c r="D60" s="85" t="s">
        <v>165</v>
      </c>
      <c r="E60" s="89" t="s">
        <v>163</v>
      </c>
      <c r="F60" s="82">
        <v>8</v>
      </c>
      <c r="G60" s="27" t="s">
        <v>47</v>
      </c>
      <c r="H60" s="23">
        <v>0</v>
      </c>
      <c r="I60" s="24">
        <f t="shared" si="0"/>
        <v>0</v>
      </c>
      <c r="J60" s="25"/>
    </row>
    <row r="61" spans="2:10" s="17" customFormat="1" ht="20.100000000000001" customHeight="1" x14ac:dyDescent="0.2">
      <c r="B61" s="43">
        <f t="shared" si="1"/>
        <v>39</v>
      </c>
      <c r="C61" s="80" t="s">
        <v>130</v>
      </c>
      <c r="D61" s="82" t="s">
        <v>131</v>
      </c>
      <c r="E61" s="89" t="s">
        <v>163</v>
      </c>
      <c r="F61" s="82">
        <v>20</v>
      </c>
      <c r="G61" s="27" t="s">
        <v>129</v>
      </c>
      <c r="H61" s="23">
        <v>0</v>
      </c>
      <c r="I61" s="24">
        <f t="shared" si="0"/>
        <v>0</v>
      </c>
      <c r="J61" s="25"/>
    </row>
    <row r="62" spans="2:10" s="17" customFormat="1" ht="20.100000000000001" customHeight="1" x14ac:dyDescent="0.2">
      <c r="B62" s="43">
        <f t="shared" si="1"/>
        <v>40</v>
      </c>
      <c r="C62" s="80" t="s">
        <v>132</v>
      </c>
      <c r="D62" s="82" t="s">
        <v>133</v>
      </c>
      <c r="E62" s="89" t="s">
        <v>163</v>
      </c>
      <c r="F62" s="82">
        <v>192</v>
      </c>
      <c r="G62" s="82" t="s">
        <v>47</v>
      </c>
      <c r="H62" s="23">
        <v>0</v>
      </c>
      <c r="I62" s="24">
        <f t="shared" si="0"/>
        <v>0</v>
      </c>
      <c r="J62" s="25"/>
    </row>
    <row r="63" spans="2:10" s="17" customFormat="1" ht="20.100000000000001" customHeight="1" x14ac:dyDescent="0.2">
      <c r="B63" s="43">
        <f t="shared" si="1"/>
        <v>41</v>
      </c>
      <c r="C63" s="80" t="s">
        <v>134</v>
      </c>
      <c r="D63" s="82" t="s">
        <v>135</v>
      </c>
      <c r="E63" s="89" t="s">
        <v>163</v>
      </c>
      <c r="F63" s="82">
        <v>16</v>
      </c>
      <c r="G63" s="82" t="s">
        <v>129</v>
      </c>
      <c r="H63" s="23">
        <v>0</v>
      </c>
      <c r="I63" s="24">
        <f t="shared" si="0"/>
        <v>0</v>
      </c>
      <c r="J63" s="25"/>
    </row>
    <row r="64" spans="2:10" s="17" customFormat="1" ht="24.95" customHeight="1" x14ac:dyDescent="0.2">
      <c r="B64" s="43">
        <f t="shared" si="1"/>
        <v>42</v>
      </c>
      <c r="C64" s="80" t="s">
        <v>136</v>
      </c>
      <c r="D64" s="82" t="s">
        <v>137</v>
      </c>
      <c r="E64" s="89" t="s">
        <v>163</v>
      </c>
      <c r="F64" s="82">
        <v>96</v>
      </c>
      <c r="G64" s="82" t="s">
        <v>47</v>
      </c>
      <c r="H64" s="23">
        <v>0</v>
      </c>
      <c r="I64" s="24">
        <f t="shared" si="0"/>
        <v>0</v>
      </c>
      <c r="J64" s="25"/>
    </row>
    <row r="65" spans="2:11" s="17" customFormat="1" ht="24.95" customHeight="1" x14ac:dyDescent="0.2">
      <c r="B65" s="43">
        <f t="shared" si="1"/>
        <v>43</v>
      </c>
      <c r="C65" s="80" t="s">
        <v>138</v>
      </c>
      <c r="D65" s="82" t="s">
        <v>139</v>
      </c>
      <c r="E65" s="89" t="s">
        <v>163</v>
      </c>
      <c r="F65" s="82">
        <v>32</v>
      </c>
      <c r="G65" s="82" t="s">
        <v>47</v>
      </c>
      <c r="H65" s="23">
        <v>0</v>
      </c>
      <c r="I65" s="24">
        <f t="shared" si="0"/>
        <v>0</v>
      </c>
      <c r="J65" s="25"/>
    </row>
    <row r="66" spans="2:11" s="17" customFormat="1" ht="24.95" customHeight="1" x14ac:dyDescent="0.2">
      <c r="B66" s="43">
        <f t="shared" si="1"/>
        <v>44</v>
      </c>
      <c r="C66" s="80" t="s">
        <v>140</v>
      </c>
      <c r="D66" s="81" t="s">
        <v>141</v>
      </c>
      <c r="E66" s="89" t="s">
        <v>163</v>
      </c>
      <c r="F66" s="82">
        <v>1</v>
      </c>
      <c r="G66" s="82" t="s">
        <v>47</v>
      </c>
      <c r="H66" s="23">
        <v>0</v>
      </c>
      <c r="I66" s="24">
        <f t="shared" si="0"/>
        <v>0</v>
      </c>
      <c r="J66" s="25"/>
    </row>
    <row r="67" spans="2:11" s="17" customFormat="1" ht="20.100000000000001" customHeight="1" x14ac:dyDescent="0.2">
      <c r="B67" s="88">
        <f t="shared" si="1"/>
        <v>45</v>
      </c>
      <c r="C67" s="80" t="s">
        <v>142</v>
      </c>
      <c r="D67" s="81" t="s">
        <v>143</v>
      </c>
      <c r="E67" s="89" t="s">
        <v>163</v>
      </c>
      <c r="F67" s="82">
        <v>1</v>
      </c>
      <c r="G67" s="82" t="s">
        <v>47</v>
      </c>
      <c r="H67" s="23">
        <v>0</v>
      </c>
      <c r="I67" s="24">
        <f t="shared" si="0"/>
        <v>0</v>
      </c>
      <c r="J67" s="25"/>
    </row>
    <row r="68" spans="2:11" s="17" customFormat="1" ht="20.100000000000001" customHeight="1" x14ac:dyDescent="0.2">
      <c r="B68" s="88">
        <f t="shared" si="1"/>
        <v>46</v>
      </c>
      <c r="C68" s="80" t="s">
        <v>144</v>
      </c>
      <c r="D68" s="81" t="s">
        <v>145</v>
      </c>
      <c r="E68" s="89" t="s">
        <v>163</v>
      </c>
      <c r="F68" s="82">
        <v>1</v>
      </c>
      <c r="G68" s="82" t="s">
        <v>47</v>
      </c>
      <c r="H68" s="23">
        <v>0</v>
      </c>
      <c r="I68" s="24">
        <f t="shared" si="0"/>
        <v>0</v>
      </c>
      <c r="J68" s="25"/>
    </row>
    <row r="69" spans="2:11" s="17" customFormat="1" ht="20.100000000000001" customHeight="1" x14ac:dyDescent="0.2">
      <c r="B69" s="88">
        <f t="shared" si="1"/>
        <v>47</v>
      </c>
      <c r="C69" s="80" t="s">
        <v>146</v>
      </c>
      <c r="D69" s="81" t="s">
        <v>161</v>
      </c>
      <c r="E69" s="89" t="s">
        <v>163</v>
      </c>
      <c r="F69" s="82">
        <v>1</v>
      </c>
      <c r="G69" s="82" t="s">
        <v>47</v>
      </c>
      <c r="H69" s="23">
        <v>0</v>
      </c>
      <c r="I69" s="24">
        <f t="shared" ref="I69" si="2">F69*H69</f>
        <v>0</v>
      </c>
      <c r="J69" s="25"/>
    </row>
    <row r="70" spans="2:11" s="17" customFormat="1" ht="24.95" customHeight="1" x14ac:dyDescent="0.2">
      <c r="B70" s="92" t="s">
        <v>173</v>
      </c>
      <c r="C70" s="90" t="s">
        <v>162</v>
      </c>
      <c r="D70" s="81" t="s">
        <v>147</v>
      </c>
      <c r="E70" s="89" t="s">
        <v>163</v>
      </c>
      <c r="F70" s="82">
        <v>1</v>
      </c>
      <c r="G70" s="82" t="s">
        <v>47</v>
      </c>
      <c r="H70" s="23">
        <v>0</v>
      </c>
      <c r="I70" s="24">
        <f t="shared" si="0"/>
        <v>0</v>
      </c>
      <c r="J70" s="25"/>
    </row>
    <row r="71" spans="2:11" s="17" customFormat="1" ht="20.100000000000001" customHeight="1" x14ac:dyDescent="0.2">
      <c r="B71" s="88">
        <f>B69+1</f>
        <v>48</v>
      </c>
      <c r="C71" s="80" t="s">
        <v>148</v>
      </c>
      <c r="D71" s="81" t="s">
        <v>149</v>
      </c>
      <c r="E71" s="87"/>
      <c r="F71" s="82">
        <v>1</v>
      </c>
      <c r="G71" s="82" t="s">
        <v>47</v>
      </c>
      <c r="H71" s="23">
        <v>0</v>
      </c>
      <c r="I71" s="24">
        <f>F71*H71</f>
        <v>0</v>
      </c>
      <c r="J71" s="25"/>
    </row>
    <row r="72" spans="2:11" s="26" customFormat="1" ht="24.95" customHeight="1" x14ac:dyDescent="0.2">
      <c r="B72" s="79">
        <f t="shared" si="1"/>
        <v>49</v>
      </c>
      <c r="C72" s="80" t="s">
        <v>168</v>
      </c>
      <c r="D72" s="81" t="s">
        <v>167</v>
      </c>
      <c r="E72" s="89" t="s">
        <v>163</v>
      </c>
      <c r="F72" s="82">
        <v>2</v>
      </c>
      <c r="G72" s="82" t="s">
        <v>47</v>
      </c>
      <c r="H72" s="23">
        <v>0</v>
      </c>
      <c r="I72" s="24">
        <f t="shared" si="0"/>
        <v>0</v>
      </c>
      <c r="J72" s="25"/>
      <c r="K72" s="63"/>
    </row>
    <row r="73" spans="2:11" s="26" customFormat="1" ht="24.95" customHeight="1" x14ac:dyDescent="0.2">
      <c r="B73" s="91" t="s">
        <v>174</v>
      </c>
      <c r="C73" s="90" t="s">
        <v>170</v>
      </c>
      <c r="D73" s="81" t="s">
        <v>169</v>
      </c>
      <c r="E73" s="89" t="s">
        <v>163</v>
      </c>
      <c r="F73" s="82">
        <v>1</v>
      </c>
      <c r="G73" s="82" t="s">
        <v>47</v>
      </c>
      <c r="H73" s="23">
        <v>0</v>
      </c>
      <c r="I73" s="24">
        <f t="shared" ref="I73:I74" si="3">F73*H73</f>
        <v>0</v>
      </c>
      <c r="J73" s="25"/>
      <c r="K73" s="63"/>
    </row>
    <row r="74" spans="2:11" s="26" customFormat="1" ht="24.95" customHeight="1" x14ac:dyDescent="0.2">
      <c r="B74" s="91" t="s">
        <v>175</v>
      </c>
      <c r="C74" s="90" t="s">
        <v>171</v>
      </c>
      <c r="D74" s="81" t="s">
        <v>169</v>
      </c>
      <c r="E74" s="89" t="s">
        <v>163</v>
      </c>
      <c r="F74" s="82">
        <v>1</v>
      </c>
      <c r="G74" s="82" t="s">
        <v>47</v>
      </c>
      <c r="H74" s="23">
        <v>0</v>
      </c>
      <c r="I74" s="24">
        <f t="shared" si="3"/>
        <v>0</v>
      </c>
      <c r="J74" s="25"/>
      <c r="K74" s="63"/>
    </row>
    <row r="75" spans="2:11" s="26" customFormat="1" ht="20.100000000000001" customHeight="1" x14ac:dyDescent="0.2">
      <c r="B75" s="79">
        <f>B72+1</f>
        <v>50</v>
      </c>
      <c r="C75" s="80" t="s">
        <v>150</v>
      </c>
      <c r="D75" s="81" t="s">
        <v>166</v>
      </c>
      <c r="E75" s="89" t="s">
        <v>163</v>
      </c>
      <c r="F75" s="82">
        <v>2</v>
      </c>
      <c r="G75" s="82" t="s">
        <v>47</v>
      </c>
      <c r="H75" s="23">
        <v>0</v>
      </c>
      <c r="I75" s="24">
        <f t="shared" si="0"/>
        <v>0</v>
      </c>
      <c r="J75" s="25"/>
      <c r="K75" s="63"/>
    </row>
    <row r="76" spans="2:11" s="26" customFormat="1" ht="20.100000000000001" customHeight="1" x14ac:dyDescent="0.2">
      <c r="B76" s="79">
        <f t="shared" si="1"/>
        <v>51</v>
      </c>
      <c r="C76" s="80" t="s">
        <v>151</v>
      </c>
      <c r="D76" s="81" t="s">
        <v>152</v>
      </c>
      <c r="E76" s="89" t="s">
        <v>163</v>
      </c>
      <c r="F76" s="82">
        <v>6</v>
      </c>
      <c r="G76" s="82" t="s">
        <v>47</v>
      </c>
      <c r="H76" s="23">
        <v>0</v>
      </c>
      <c r="I76" s="24">
        <f t="shared" si="0"/>
        <v>0</v>
      </c>
      <c r="J76" s="25"/>
      <c r="K76" s="63"/>
    </row>
    <row r="77" spans="2:11" s="26" customFormat="1" ht="20.100000000000001" customHeight="1" x14ac:dyDescent="0.2">
      <c r="B77" s="79">
        <f t="shared" si="1"/>
        <v>52</v>
      </c>
      <c r="C77" s="80" t="s">
        <v>153</v>
      </c>
      <c r="D77" s="81" t="s">
        <v>152</v>
      </c>
      <c r="E77" s="89" t="s">
        <v>163</v>
      </c>
      <c r="F77" s="82">
        <v>12</v>
      </c>
      <c r="G77" s="82" t="s">
        <v>47</v>
      </c>
      <c r="H77" s="23">
        <v>0</v>
      </c>
      <c r="I77" s="24">
        <f t="shared" si="0"/>
        <v>0</v>
      </c>
      <c r="J77" s="25"/>
      <c r="K77" s="58"/>
    </row>
    <row r="78" spans="2:11" s="26" customFormat="1" ht="20.100000000000001" customHeight="1" x14ac:dyDescent="0.2">
      <c r="B78" s="79">
        <f t="shared" si="1"/>
        <v>53</v>
      </c>
      <c r="C78" s="80" t="s">
        <v>154</v>
      </c>
      <c r="D78" s="81" t="s">
        <v>152</v>
      </c>
      <c r="E78" s="89" t="s">
        <v>163</v>
      </c>
      <c r="F78" s="82">
        <v>12</v>
      </c>
      <c r="G78" s="82" t="s">
        <v>47</v>
      </c>
      <c r="H78" s="23">
        <v>0</v>
      </c>
      <c r="I78" s="24">
        <f t="shared" ref="I78:I80" si="4">F78*H78</f>
        <v>0</v>
      </c>
      <c r="J78" s="25"/>
      <c r="K78" s="63"/>
    </row>
    <row r="79" spans="2:11" s="26" customFormat="1" ht="20.100000000000001" customHeight="1" x14ac:dyDescent="0.2">
      <c r="B79" s="79">
        <f t="shared" si="1"/>
        <v>54</v>
      </c>
      <c r="C79" s="83" t="s">
        <v>155</v>
      </c>
      <c r="D79" s="81" t="s">
        <v>156</v>
      </c>
      <c r="E79" s="87"/>
      <c r="F79" s="82">
        <v>1</v>
      </c>
      <c r="G79" s="82" t="s">
        <v>47</v>
      </c>
      <c r="H79" s="23">
        <v>0</v>
      </c>
      <c r="I79" s="24">
        <f t="shared" si="4"/>
        <v>0</v>
      </c>
      <c r="J79" s="25"/>
      <c r="K79" s="63"/>
    </row>
    <row r="80" spans="2:11" s="26" customFormat="1" ht="20.100000000000001" customHeight="1" x14ac:dyDescent="0.2">
      <c r="C80" s="22" t="s">
        <v>41</v>
      </c>
      <c r="D80" s="69"/>
      <c r="E80" s="69"/>
      <c r="F80" s="27">
        <v>1</v>
      </c>
      <c r="G80" s="22"/>
      <c r="H80" s="23">
        <v>0</v>
      </c>
      <c r="I80" s="24">
        <f t="shared" si="4"/>
        <v>0</v>
      </c>
      <c r="K80" s="58"/>
    </row>
    <row r="81" spans="1:19" s="8" customFormat="1" ht="24" customHeight="1" x14ac:dyDescent="0.2">
      <c r="C81" s="28"/>
      <c r="D81" s="29"/>
      <c r="E81" s="29"/>
      <c r="F81" s="29"/>
      <c r="G81" s="29"/>
      <c r="H81" s="30" t="s">
        <v>28</v>
      </c>
      <c r="I81" s="24">
        <f>SUM(I23:I80)</f>
        <v>0</v>
      </c>
      <c r="K81" s="26"/>
      <c r="L81" s="108"/>
      <c r="M81" s="109"/>
    </row>
    <row r="82" spans="1:19" s="8" customFormat="1" ht="24" customHeight="1" x14ac:dyDescent="0.2">
      <c r="C82" s="73"/>
      <c r="D82" s="29"/>
      <c r="E82" s="29"/>
      <c r="F82" s="29"/>
      <c r="G82" s="29"/>
      <c r="H82" s="31" t="s">
        <v>42</v>
      </c>
      <c r="I82" s="32">
        <f>ROUND(SUM(I81)*0.07,2)</f>
        <v>0</v>
      </c>
      <c r="K82" s="26"/>
      <c r="L82" s="108"/>
      <c r="M82" s="109"/>
    </row>
    <row r="83" spans="1:19" s="8" customFormat="1" ht="24" customHeight="1" thickBot="1" x14ac:dyDescent="0.25">
      <c r="C83" s="74"/>
      <c r="D83" s="29"/>
      <c r="E83" s="29"/>
      <c r="F83" s="29"/>
      <c r="G83" s="29"/>
      <c r="H83" s="33" t="s">
        <v>1</v>
      </c>
      <c r="I83" s="34">
        <f>SUM(I81:I82)</f>
        <v>0</v>
      </c>
      <c r="K83" s="26"/>
      <c r="L83" s="108"/>
      <c r="M83" s="109"/>
    </row>
    <row r="84" spans="1:19" s="8" customFormat="1" ht="19.5" customHeight="1" thickTop="1" x14ac:dyDescent="0.2">
      <c r="C84" s="74"/>
      <c r="D84" s="29"/>
      <c r="E84" s="29"/>
      <c r="F84" s="29"/>
      <c r="G84" s="29"/>
      <c r="H84" s="35"/>
      <c r="I84" s="61"/>
      <c r="K84" s="26"/>
      <c r="L84" s="58"/>
      <c r="M84" s="59"/>
    </row>
    <row r="85" spans="1:19" s="1" customFormat="1" ht="18" customHeight="1" x14ac:dyDescent="0.2">
      <c r="B85" s="8"/>
      <c r="C85" s="113" t="s">
        <v>22</v>
      </c>
      <c r="D85" s="113"/>
      <c r="E85" s="29"/>
      <c r="F85" s="29"/>
      <c r="G85" s="29"/>
      <c r="H85" s="29"/>
      <c r="I85" s="20"/>
      <c r="J85" s="35"/>
      <c r="K85" s="17"/>
      <c r="L85" s="17"/>
    </row>
    <row r="86" spans="1:19" s="1" customFormat="1" ht="18" customHeight="1" x14ac:dyDescent="0.2">
      <c r="B86" s="8"/>
      <c r="C86" s="75"/>
      <c r="D86" s="29"/>
      <c r="E86" s="29"/>
      <c r="F86" s="29"/>
      <c r="G86" s="29"/>
      <c r="H86" s="29"/>
      <c r="I86" s="20"/>
      <c r="J86" s="35"/>
      <c r="K86" s="17"/>
      <c r="L86" s="17"/>
    </row>
    <row r="87" spans="1:19" s="1" customFormat="1" ht="15" customHeight="1" x14ac:dyDescent="0.2">
      <c r="B87" s="8"/>
      <c r="C87" s="114" t="s">
        <v>157</v>
      </c>
      <c r="D87" s="114"/>
      <c r="E87" s="114"/>
      <c r="F87" s="114"/>
      <c r="G87" s="114"/>
      <c r="H87" s="114"/>
      <c r="I87" s="114"/>
      <c r="J87" s="114"/>
      <c r="K87" s="17"/>
      <c r="L87" s="17"/>
    </row>
    <row r="88" spans="1:19" s="1" customFormat="1" ht="74.25" customHeight="1" x14ac:dyDescent="0.2">
      <c r="B88" s="8"/>
      <c r="C88" s="110"/>
      <c r="D88" s="110"/>
      <c r="E88" s="110"/>
      <c r="F88" s="110"/>
      <c r="G88" s="110"/>
      <c r="H88" s="110"/>
      <c r="I88" s="110"/>
      <c r="J88" s="110"/>
      <c r="K88" s="17"/>
      <c r="L88" s="17"/>
    </row>
    <row r="89" spans="1:19" s="1" customFormat="1" ht="9.75" customHeight="1" x14ac:dyDescent="0.2">
      <c r="B89" s="8"/>
      <c r="C89" s="77"/>
      <c r="D89" s="46"/>
      <c r="E89" s="46"/>
      <c r="F89" s="46"/>
      <c r="G89" s="46"/>
      <c r="H89" s="46"/>
      <c r="I89" s="20"/>
      <c r="J89" s="20"/>
      <c r="K89" s="17"/>
      <c r="L89" s="17"/>
    </row>
    <row r="90" spans="1:19" s="38" customFormat="1" ht="24" customHeight="1" x14ac:dyDescent="0.2">
      <c r="B90" s="107" t="s">
        <v>43</v>
      </c>
      <c r="C90" s="107"/>
      <c r="D90" s="107"/>
      <c r="E90" s="107"/>
      <c r="F90" s="107"/>
      <c r="G90" s="107"/>
      <c r="H90" s="107"/>
      <c r="I90" s="107"/>
      <c r="J90" s="107"/>
      <c r="K90" s="37"/>
      <c r="L90" s="37"/>
    </row>
    <row r="91" spans="1:19" s="38" customFormat="1" ht="42" customHeight="1" x14ac:dyDescent="0.2">
      <c r="A91" s="106" t="s">
        <v>23</v>
      </c>
      <c r="B91" s="106"/>
      <c r="C91" s="111"/>
      <c r="D91" s="111"/>
      <c r="E91" s="111"/>
      <c r="F91" s="111"/>
      <c r="G91" s="60" t="s">
        <v>44</v>
      </c>
      <c r="H91" s="112"/>
      <c r="I91" s="112"/>
      <c r="K91" s="21"/>
      <c r="L91" s="36"/>
      <c r="M91" s="39"/>
      <c r="N91" s="39"/>
      <c r="O91" s="39"/>
      <c r="P91" s="39"/>
      <c r="Q91" s="39"/>
      <c r="R91" s="39"/>
      <c r="S91" s="39"/>
    </row>
    <row r="92" spans="1:19" s="38" customFormat="1" ht="47.25" customHeight="1" x14ac:dyDescent="0.2">
      <c r="C92" s="105"/>
      <c r="D92" s="105"/>
      <c r="E92" s="105"/>
      <c r="F92" s="105"/>
      <c r="G92" s="48"/>
      <c r="H92" s="48"/>
      <c r="I92" s="20"/>
      <c r="J92" s="20"/>
      <c r="K92" s="21"/>
      <c r="L92" s="21"/>
      <c r="M92" s="39"/>
    </row>
    <row r="93" spans="1:19" x14ac:dyDescent="0.2">
      <c r="C93" s="37" t="s">
        <v>48</v>
      </c>
      <c r="D93" s="29"/>
      <c r="E93" s="29"/>
      <c r="F93" s="29"/>
      <c r="G93" s="29"/>
      <c r="H93" s="29"/>
      <c r="I93" s="26"/>
      <c r="J93" s="26"/>
      <c r="K93" s="17"/>
      <c r="L93" s="17"/>
    </row>
    <row r="94" spans="1:19" x14ac:dyDescent="0.2">
      <c r="C94" s="76"/>
      <c r="D94" s="29"/>
      <c r="E94" s="29"/>
      <c r="F94" s="29"/>
      <c r="G94" s="29"/>
      <c r="H94" s="29"/>
      <c r="I94" s="26"/>
      <c r="J94" s="26"/>
      <c r="K94" s="17"/>
      <c r="L94" s="17"/>
    </row>
  </sheetData>
  <sheetProtection algorithmName="SHA-512" hashValue="NmIV1Bg89cYD+EsdQMGkLNuoiregct/cLhEmNJTR3bSCJCSU8vELsD7WpvtkoAM9OYRvOI7LGOczJT+9n0ENHA==" saltValue="/ddWLxQ78M3R6X20uBvuVw==" spinCount="100000" sheet="1" selectLockedCells="1"/>
  <mergeCells count="23">
    <mergeCell ref="C20:J20"/>
    <mergeCell ref="A5:J5"/>
    <mergeCell ref="A6:J6"/>
    <mergeCell ref="A8:J8"/>
    <mergeCell ref="D19:G19"/>
    <mergeCell ref="D11:G11"/>
    <mergeCell ref="D12:G12"/>
    <mergeCell ref="D13:G13"/>
    <mergeCell ref="D14:G14"/>
    <mergeCell ref="D15:G15"/>
    <mergeCell ref="D16:G16"/>
    <mergeCell ref="D17:G17"/>
    <mergeCell ref="D18:G18"/>
    <mergeCell ref="C92:F92"/>
    <mergeCell ref="A91:B91"/>
    <mergeCell ref="B90:J90"/>
    <mergeCell ref="L81:L83"/>
    <mergeCell ref="M81:M83"/>
    <mergeCell ref="C88:J88"/>
    <mergeCell ref="C91:F91"/>
    <mergeCell ref="H91:I91"/>
    <mergeCell ref="C85:D85"/>
    <mergeCell ref="C87:J87"/>
  </mergeCells>
  <phoneticPr fontId="3" type="noConversion"/>
  <pageMargins left="0.5" right="0.5" top="0.5" bottom="0.5" header="0.5" footer="0.5"/>
  <pageSetup scale="64" fitToHeight="2" orientation="portrait" r:id="rId1"/>
  <headerFooter alignWithMargins="0"/>
  <ignoredErrors>
    <ignoredError sqref="D2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5"/>
  <sheetViews>
    <sheetView topLeftCell="A52" workbookViewId="0">
      <selection activeCell="F108" sqref="A1:F108"/>
    </sheetView>
  </sheetViews>
  <sheetFormatPr defaultRowHeight="12.75" x14ac:dyDescent="0.2"/>
  <sheetData>
    <row r="1" spans="1:1" x14ac:dyDescent="0.2">
      <c r="A1" s="66"/>
    </row>
    <row r="2" spans="1:1" x14ac:dyDescent="0.2">
      <c r="A2" s="66"/>
    </row>
    <row r="3" spans="1:1" x14ac:dyDescent="0.2">
      <c r="A3" s="66"/>
    </row>
    <row r="4" spans="1:1" x14ac:dyDescent="0.2">
      <c r="A4" s="66"/>
    </row>
    <row r="5" spans="1:1" x14ac:dyDescent="0.2">
      <c r="A5" s="66"/>
    </row>
    <row r="6" spans="1:1" x14ac:dyDescent="0.2">
      <c r="A6" s="66"/>
    </row>
    <row r="7" spans="1:1" x14ac:dyDescent="0.2">
      <c r="A7" s="66"/>
    </row>
    <row r="8" spans="1:1" x14ac:dyDescent="0.2">
      <c r="A8" s="66"/>
    </row>
    <row r="9" spans="1:1" x14ac:dyDescent="0.2">
      <c r="A9" s="66"/>
    </row>
    <row r="10" spans="1:1" x14ac:dyDescent="0.2">
      <c r="A10" s="66"/>
    </row>
    <row r="11" spans="1:1" x14ac:dyDescent="0.2">
      <c r="A11" s="66"/>
    </row>
    <row r="12" spans="1:1" s="68" customFormat="1" x14ac:dyDescent="0.2">
      <c r="A12" s="67"/>
    </row>
    <row r="13" spans="1:1" x14ac:dyDescent="0.2">
      <c r="A13" s="66"/>
    </row>
    <row r="14" spans="1:1" x14ac:dyDescent="0.2">
      <c r="A14" s="66"/>
    </row>
    <row r="15" spans="1:1" x14ac:dyDescent="0.2">
      <c r="A15" s="66"/>
    </row>
    <row r="16" spans="1:1" x14ac:dyDescent="0.2">
      <c r="A16" s="66"/>
    </row>
    <row r="17" spans="1:1" x14ac:dyDescent="0.2">
      <c r="A17" s="66"/>
    </row>
    <row r="18" spans="1:1" x14ac:dyDescent="0.2">
      <c r="A18" s="66"/>
    </row>
    <row r="19" spans="1:1" x14ac:dyDescent="0.2">
      <c r="A19" s="66"/>
    </row>
    <row r="20" spans="1:1" x14ac:dyDescent="0.2">
      <c r="A20" s="66"/>
    </row>
    <row r="21" spans="1:1" x14ac:dyDescent="0.2">
      <c r="A21" s="66"/>
    </row>
    <row r="22" spans="1:1" x14ac:dyDescent="0.2">
      <c r="A22" s="66"/>
    </row>
    <row r="23" spans="1:1" x14ac:dyDescent="0.2">
      <c r="A23" s="66"/>
    </row>
    <row r="24" spans="1:1" s="68" customFormat="1" x14ac:dyDescent="0.2">
      <c r="A24" s="67"/>
    </row>
    <row r="25" spans="1:1" x14ac:dyDescent="0.2">
      <c r="A25" s="66"/>
    </row>
    <row r="26" spans="1:1" x14ac:dyDescent="0.2">
      <c r="A26" s="66"/>
    </row>
    <row r="27" spans="1:1" x14ac:dyDescent="0.2">
      <c r="A27" s="66"/>
    </row>
    <row r="28" spans="1:1" x14ac:dyDescent="0.2">
      <c r="A28" s="66"/>
    </row>
    <row r="29" spans="1:1" x14ac:dyDescent="0.2">
      <c r="A29" s="66"/>
    </row>
    <row r="30" spans="1:1" x14ac:dyDescent="0.2">
      <c r="A30" s="66"/>
    </row>
    <row r="31" spans="1:1" x14ac:dyDescent="0.2">
      <c r="A31" s="66"/>
    </row>
    <row r="32" spans="1:1" x14ac:dyDescent="0.2">
      <c r="A32" s="66"/>
    </row>
    <row r="33" spans="1:1" x14ac:dyDescent="0.2">
      <c r="A33" s="66"/>
    </row>
    <row r="34" spans="1:1" x14ac:dyDescent="0.2">
      <c r="A34" s="66"/>
    </row>
    <row r="35" spans="1:1" x14ac:dyDescent="0.2">
      <c r="A35" s="66"/>
    </row>
    <row r="36" spans="1:1" s="68" customFormat="1" x14ac:dyDescent="0.2">
      <c r="A36" s="67"/>
    </row>
    <row r="37" spans="1:1" x14ac:dyDescent="0.2">
      <c r="A37" s="66"/>
    </row>
    <row r="38" spans="1:1" x14ac:dyDescent="0.2">
      <c r="A38" s="66"/>
    </row>
    <row r="39" spans="1:1" x14ac:dyDescent="0.2">
      <c r="A39" s="66"/>
    </row>
    <row r="40" spans="1:1" x14ac:dyDescent="0.2">
      <c r="A40" s="66"/>
    </row>
    <row r="41" spans="1:1" x14ac:dyDescent="0.2">
      <c r="A41" s="66"/>
    </row>
    <row r="42" spans="1:1" x14ac:dyDescent="0.2">
      <c r="A42" s="66"/>
    </row>
    <row r="43" spans="1:1" x14ac:dyDescent="0.2">
      <c r="A43" s="66"/>
    </row>
    <row r="44" spans="1:1" x14ac:dyDescent="0.2">
      <c r="A44" s="66"/>
    </row>
    <row r="45" spans="1:1" x14ac:dyDescent="0.2">
      <c r="A45" s="66"/>
    </row>
    <row r="46" spans="1:1" x14ac:dyDescent="0.2">
      <c r="A46" s="66"/>
    </row>
    <row r="47" spans="1:1" x14ac:dyDescent="0.2">
      <c r="A47" s="66"/>
    </row>
    <row r="48" spans="1:1" s="68" customFormat="1" x14ac:dyDescent="0.2">
      <c r="A48" s="67"/>
    </row>
    <row r="49" spans="1:1" x14ac:dyDescent="0.2">
      <c r="A49" s="66"/>
    </row>
    <row r="50" spans="1:1" x14ac:dyDescent="0.2">
      <c r="A50" s="66"/>
    </row>
    <row r="51" spans="1:1" x14ac:dyDescent="0.2">
      <c r="A51" s="66"/>
    </row>
    <row r="52" spans="1:1" x14ac:dyDescent="0.2">
      <c r="A52" s="66"/>
    </row>
    <row r="53" spans="1:1" x14ac:dyDescent="0.2">
      <c r="A53" s="66"/>
    </row>
    <row r="54" spans="1:1" x14ac:dyDescent="0.2">
      <c r="A54" s="66"/>
    </row>
    <row r="55" spans="1:1" x14ac:dyDescent="0.2">
      <c r="A55" s="66"/>
    </row>
    <row r="56" spans="1:1" x14ac:dyDescent="0.2">
      <c r="A56" s="66"/>
    </row>
    <row r="57" spans="1:1" x14ac:dyDescent="0.2">
      <c r="A57" s="66"/>
    </row>
    <row r="58" spans="1:1" x14ac:dyDescent="0.2">
      <c r="A58" s="66"/>
    </row>
    <row r="59" spans="1:1" x14ac:dyDescent="0.2">
      <c r="A59" s="66"/>
    </row>
    <row r="60" spans="1:1" s="68" customFormat="1" x14ac:dyDescent="0.2">
      <c r="A60" s="67"/>
    </row>
    <row r="61" spans="1:1" x14ac:dyDescent="0.2">
      <c r="A61" s="66"/>
    </row>
    <row r="62" spans="1:1" x14ac:dyDescent="0.2">
      <c r="A62" s="66"/>
    </row>
    <row r="63" spans="1:1" x14ac:dyDescent="0.2">
      <c r="A63" s="66"/>
    </row>
    <row r="64" spans="1:1" x14ac:dyDescent="0.2">
      <c r="A64" s="66"/>
    </row>
    <row r="65" spans="1:1" x14ac:dyDescent="0.2">
      <c r="A65" s="66"/>
    </row>
    <row r="66" spans="1:1" x14ac:dyDescent="0.2">
      <c r="A66" s="66"/>
    </row>
    <row r="67" spans="1:1" x14ac:dyDescent="0.2">
      <c r="A67" s="66"/>
    </row>
    <row r="68" spans="1:1" x14ac:dyDescent="0.2">
      <c r="A68" s="66"/>
    </row>
    <row r="69" spans="1:1" x14ac:dyDescent="0.2">
      <c r="A69" s="66"/>
    </row>
    <row r="70" spans="1:1" x14ac:dyDescent="0.2">
      <c r="A70" s="66"/>
    </row>
    <row r="71" spans="1:1" x14ac:dyDescent="0.2">
      <c r="A71" s="66"/>
    </row>
    <row r="72" spans="1:1" s="68" customFormat="1" x14ac:dyDescent="0.2">
      <c r="A72" s="67"/>
    </row>
    <row r="73" spans="1:1" x14ac:dyDescent="0.2">
      <c r="A73" s="66"/>
    </row>
    <row r="74" spans="1:1" x14ac:dyDescent="0.2">
      <c r="A74" s="66"/>
    </row>
    <row r="75" spans="1:1" x14ac:dyDescent="0.2">
      <c r="A75" s="66"/>
    </row>
    <row r="76" spans="1:1" x14ac:dyDescent="0.2">
      <c r="A76" s="66"/>
    </row>
    <row r="77" spans="1:1" x14ac:dyDescent="0.2">
      <c r="A77" s="66"/>
    </row>
    <row r="78" spans="1:1" x14ac:dyDescent="0.2">
      <c r="A78" s="66"/>
    </row>
    <row r="79" spans="1:1" x14ac:dyDescent="0.2">
      <c r="A79" s="66"/>
    </row>
    <row r="80" spans="1:1" x14ac:dyDescent="0.2">
      <c r="A80" s="66"/>
    </row>
    <row r="81" spans="1:1" x14ac:dyDescent="0.2">
      <c r="A81" s="66"/>
    </row>
    <row r="82" spans="1:1" x14ac:dyDescent="0.2">
      <c r="A82" s="66"/>
    </row>
    <row r="83" spans="1:1" x14ac:dyDescent="0.2">
      <c r="A83" s="66"/>
    </row>
    <row r="84" spans="1:1" s="68" customFormat="1" x14ac:dyDescent="0.2">
      <c r="A84" s="67"/>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s="68" customFormat="1" x14ac:dyDescent="0.2">
      <c r="A96" s="67"/>
    </row>
    <row r="97" spans="1:1" x14ac:dyDescent="0.2">
      <c r="A97" s="66"/>
    </row>
    <row r="98" spans="1:1" x14ac:dyDescent="0.2">
      <c r="A98" s="66"/>
    </row>
    <row r="99" spans="1:1" x14ac:dyDescent="0.2">
      <c r="A99" s="66"/>
    </row>
    <row r="100" spans="1:1" x14ac:dyDescent="0.2">
      <c r="A100" s="66"/>
    </row>
    <row r="101" spans="1:1" x14ac:dyDescent="0.2">
      <c r="A101" s="66"/>
    </row>
    <row r="102" spans="1:1" x14ac:dyDescent="0.2">
      <c r="A102" s="66"/>
    </row>
    <row r="103" spans="1:1" x14ac:dyDescent="0.2">
      <c r="A103" s="66"/>
    </row>
    <row r="104" spans="1:1" x14ac:dyDescent="0.2">
      <c r="A104" s="66"/>
    </row>
    <row r="105" spans="1:1" x14ac:dyDescent="0.2">
      <c r="A105" s="66"/>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RFB</vt:lpstr>
      <vt:lpstr>Proposal Form</vt:lpstr>
      <vt:lpstr>Sheet3</vt:lpstr>
      <vt:lpstr>'Proposal Form'!Print_Area</vt:lpstr>
      <vt:lpstr>RFB!Print_Area</vt:lpstr>
    </vt:vector>
  </TitlesOfParts>
  <Company>MECA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 Gregoire</dc:creator>
  <cp:lastModifiedBy>Krystal Shiers</cp:lastModifiedBy>
  <cp:lastPrinted>2025-03-24T16:26:17Z</cp:lastPrinted>
  <dcterms:created xsi:type="dcterms:W3CDTF">2003-02-14T19:14:58Z</dcterms:created>
  <dcterms:modified xsi:type="dcterms:W3CDTF">2025-03-25T17:59:58Z</dcterms:modified>
</cp:coreProperties>
</file>