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Z:\DIRECTORS\RFPs and Purchase Agreements\RFPs\CHIHCO\Food Services Equipment\Banquet &amp; Culinary Equipment RFB 23025\"/>
    </mc:Choice>
  </mc:AlternateContent>
  <xr:revisionPtr revIDLastSave="0" documentId="13_ncr:1_{2A50264C-C707-47FA-BE32-C128B7935884}" xr6:coauthVersionLast="47" xr6:coauthVersionMax="47" xr10:uidLastSave="{00000000-0000-0000-0000-000000000000}"/>
  <bookViews>
    <workbookView xWindow="31005" yWindow="1410" windowWidth="24435" windowHeight="14445" xr2:uid="{00000000-000D-0000-FFFF-FFFF00000000}"/>
  </bookViews>
  <sheets>
    <sheet name="RFB Info" sheetId="1" r:id="rId1"/>
    <sheet name="Bid Form - Pricing Sheet" sheetId="2" r:id="rId2"/>
    <sheet name="Sheet3" sheetId="3" r:id="rId3"/>
  </sheets>
  <definedNames>
    <definedName name="_xlnm.Print_Area" localSheetId="1">'Bid Form - Pricing Sheet'!$A$1:$G$84</definedName>
    <definedName name="_xlnm.Print_Area" localSheetId="0">'RFB Info'!$A$1:$H$31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2" l="1"/>
  <c r="F74"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23" i="2"/>
  <c r="F75" i="2" l="1"/>
  <c r="F76" i="2" s="1"/>
  <c r="F77" i="2" s="1"/>
</calcChain>
</file>

<file path=xl/sharedStrings.xml><?xml version="1.0" encoding="utf-8"?>
<sst xmlns="http://schemas.openxmlformats.org/spreadsheetml/2006/main" count="204" uniqueCount="161">
  <si>
    <t xml:space="preserve"> </t>
  </si>
  <si>
    <t>TOTAL</t>
  </si>
  <si>
    <t>GENERAL INFORMATION:</t>
  </si>
  <si>
    <t>Final Questions Due:</t>
  </si>
  <si>
    <t>1.</t>
  </si>
  <si>
    <t>2.</t>
  </si>
  <si>
    <t>3.</t>
  </si>
  <si>
    <t>4.</t>
  </si>
  <si>
    <t>5.</t>
  </si>
  <si>
    <t>6.</t>
  </si>
  <si>
    <t>7.</t>
  </si>
  <si>
    <t>8.</t>
  </si>
  <si>
    <t>9.</t>
  </si>
  <si>
    <t>10.</t>
  </si>
  <si>
    <t xml:space="preserve">MECA reserves the right to accept or reject any or all bids in their entirety.  </t>
  </si>
  <si>
    <t>Delivery and shipping charges must be included as a separate line item.</t>
  </si>
  <si>
    <t>MECA reserves the right to accept or reject any part of a bid unless otherwise indicated by Bidder.</t>
  </si>
  <si>
    <t>Bidder must be willing to execute a MECA Purchase Agreement or Purchase Order.  A copy of the Agreement is available upon request.</t>
  </si>
  <si>
    <t>Warranty terms and length of warranty must be included.  Please specify who is responsible for the warranty (Manufacturer or Bidder).</t>
  </si>
  <si>
    <r>
      <t xml:space="preserve">Sales tax must be included as a separate line item.  If the Bidder does not have a sales tax permit in the State of Nebraska, please indicate.  </t>
    </r>
    <r>
      <rPr>
        <i/>
        <sz val="8"/>
        <rFont val="Arial"/>
        <family val="2"/>
      </rPr>
      <t>As a Vendor of CHI Health Center Omaha, any sales tax collected must be reported to the State of Nebraska on a monthly basis.  A Convention Center Facility Financing Assistance Act Sales and Use Tax Information Form must be completed and filed on or before the 20th day of the month following the month of sale.  Forms are available by contacting MECA’s Finance Department.  Bidder must supply MECA with its Nebraska Sales Tax Permit Number below.</t>
    </r>
  </si>
  <si>
    <t>All inquires or clarifications to the RFB may be directed, by email only, to kshiers@omahameca.com.  No phone inquiries will be accepted.</t>
  </si>
  <si>
    <t xml:space="preserve">Bids must be in the office of MECA, 455 North 10th Street, Omaha, NE 68102 by the closing date and time indicated above.  Please notify kshiers@omahameca.com of intent to bid. </t>
  </si>
  <si>
    <t>Bid Closing (bids due):</t>
  </si>
  <si>
    <t xml:space="preserve">Payment Terms: Net 30 Days after delivery and acceptance by MECA. </t>
  </si>
  <si>
    <r>
      <t>Publish Date:</t>
    </r>
    <r>
      <rPr>
        <b/>
        <sz val="8"/>
        <rFont val="Arial"/>
        <family val="2"/>
      </rPr>
      <t xml:space="preserve"> </t>
    </r>
  </si>
  <si>
    <t>EXTENDED PRICE</t>
  </si>
  <si>
    <t>PROJECT DESCRIPTION</t>
  </si>
  <si>
    <t>Subtotal</t>
  </si>
  <si>
    <t>Warranty Information:</t>
  </si>
  <si>
    <t>REQUEST FOR BID 23025 AND BID SHEET on</t>
  </si>
  <si>
    <t>BANQUET &amp; CULINARY EQUIPMENT</t>
  </si>
  <si>
    <r>
      <t xml:space="preserve">Bids must be delivered in a sealed envelope and marked:  Attn: MECA, Bid on Banquet &amp; Culinary Equipment.  If sending a bid electronically, email to: </t>
    </r>
    <r>
      <rPr>
        <b/>
        <sz val="8"/>
        <rFont val="Arial"/>
        <family val="2"/>
      </rPr>
      <t>RFP@omahameca.com</t>
    </r>
    <r>
      <rPr>
        <sz val="8"/>
        <rFont val="Arial"/>
        <family val="2"/>
      </rPr>
      <t>. Bid will not be accepted to a personal email box.</t>
    </r>
  </si>
  <si>
    <t>The delivery date(s) must be scheduled and approved by MECA.  Due to the event schedule, there are days in which our loading docks are not accessible.  MECA is not responsible for any additional shipping charges for refused deliveries.  We will accept multiple deliveries as items become available.</t>
  </si>
  <si>
    <t># of Days to Receive</t>
  </si>
  <si>
    <t>QUANTITY</t>
  </si>
  <si>
    <t>*</t>
  </si>
  <si>
    <t>Bidders must use 2nd tab "Bid Form - Pricing Sheet" to submit a bid.</t>
  </si>
  <si>
    <t xml:space="preserve">        This Proposal, submitted to MECA, is deemed to be in accordance with all information contained and referred to in this Request for Bid by the undersigned.</t>
  </si>
  <si>
    <t>Signature</t>
  </si>
  <si>
    <t>Date</t>
  </si>
  <si>
    <t>Name and Title:</t>
  </si>
  <si>
    <t>Bidder must complete this Proposal Form and submit it as the first page of the proposal.   Do not leave any line item blank.  Insert "0" for items you are not bidding.</t>
  </si>
  <si>
    <t>CONTACT INFORMATION</t>
  </si>
  <si>
    <t>Company Name</t>
  </si>
  <si>
    <t>Address (local office, if applicable)</t>
  </si>
  <si>
    <t>Contact Name and Title</t>
  </si>
  <si>
    <t>Telephone Number (Direct Line)</t>
  </si>
  <si>
    <t>Email Address</t>
  </si>
  <si>
    <t>PRICING</t>
  </si>
  <si>
    <t>ITEM</t>
  </si>
  <si>
    <t>MODEL #</t>
  </si>
  <si>
    <t>Advance Tabco Portable Hot Food Buffet Table 62 7/16" W x 35" D x 53" H, double sneeze guard, 4 wells, swivel casters, 120v/60/1 ph 2000 w 16.67 amps</t>
  </si>
  <si>
    <t>Advance Tabco # B4-120-B</t>
  </si>
  <si>
    <t>Hatco #DCSB400-R24-1</t>
  </si>
  <si>
    <t>Vollrath #79800</t>
  </si>
  <si>
    <t>Vollrath # 79018</t>
  </si>
  <si>
    <t xml:space="preserve">Tomato Laser Slicer 3/16" blades </t>
  </si>
  <si>
    <t>Edlund #ETL-316</t>
  </si>
  <si>
    <t xml:space="preserve">Melamine Bowl 23 oz - 5" x 2.875" SQ Bowl </t>
  </si>
  <si>
    <t>American Metalcraft #MELSQ53</t>
  </si>
  <si>
    <t>Melamine Bowl 58 oz - 7" x 3.25" SQ Bowl</t>
  </si>
  <si>
    <t>American Metalcraft #MELSQ73</t>
  </si>
  <si>
    <t>Melamine Bowl 125 oz - 9.5" x4" SQ Bowl</t>
  </si>
  <si>
    <t>American Metalcraft #MELSQ94</t>
  </si>
  <si>
    <t>Melamine Bowl 228oz - 12" x4.5 SQ Bowl</t>
  </si>
  <si>
    <t>American Metalcraft #MELSQ117</t>
  </si>
  <si>
    <t>Melamine Display Tray 18x11</t>
  </si>
  <si>
    <t>GET #ML-116-W</t>
  </si>
  <si>
    <t>Spring USA Primol Buffet Roaster 6 qt 12x15.5x3</t>
  </si>
  <si>
    <t>Spring USA #8165-60</t>
  </si>
  <si>
    <t>Paella Pan S/S 40 CM 15.75" Diam no cover</t>
  </si>
  <si>
    <t>Lacor #200799</t>
  </si>
  <si>
    <t>Boos #CCB121203</t>
  </si>
  <si>
    <t>New Age #1193</t>
  </si>
  <si>
    <t>Channel manufacturing #401AN</t>
  </si>
  <si>
    <t>Volrath #490010</t>
  </si>
  <si>
    <t>Volrath #490045</t>
  </si>
  <si>
    <t>TriMark #859207 (600021)</t>
  </si>
  <si>
    <t>TriMark#859268 (60006)</t>
  </si>
  <si>
    <t>Rectangular Wire Pastry Basket 12"x18"x2"</t>
  </si>
  <si>
    <t>GET Melamine #IR-902</t>
  </si>
  <si>
    <t>Rectangular Wire Pastry Basket 12"x18"x4"</t>
  </si>
  <si>
    <t>GET Melamine #IR-904</t>
  </si>
  <si>
    <t>Tablecraft Oval Wire Basket - Black 10"x7"x3.25"</t>
  </si>
  <si>
    <t>#BK17409</t>
  </si>
  <si>
    <t>Double Heat Lamp - 9" rounded solid base, 115v/60/1 ph 500 watt, 4.35 amps; polished chrome finish</t>
  </si>
  <si>
    <t>Hatco DLM/R89/SOL</t>
  </si>
  <si>
    <t>Sneezeguard Vollrath 60" mobile countertop breathguard; STRAIGHT ANGLE NOT CURVED (needs to match current inventory)</t>
  </si>
  <si>
    <t>Vollrath # MB60</t>
  </si>
  <si>
    <t>Rosseto Multi Chef Food Warmer 21.6" x 13.56x7" with burner stand, 3 fuel holders, black matte finish</t>
  </si>
  <si>
    <t>Rosseto # SM234</t>
  </si>
  <si>
    <t>Cambro #ICS125L110</t>
  </si>
  <si>
    <t xml:space="preserve">Spring USA Coffee Urn 3 gal , stainless steel </t>
  </si>
  <si>
    <t>Spring USA #2505-6/12A</t>
  </si>
  <si>
    <t>Stock Cart, 2 shelf, Ergonomic handle, 24.25x78.25x47</t>
  </si>
  <si>
    <t>Durham Manufacturing #RSCE-2472-2-8SPN-95</t>
  </si>
  <si>
    <t>30"x96" Alulite Linenless Swirl Radius Edge Caster H Leg- Satin Swirl (eight foot rolling table)</t>
  </si>
  <si>
    <t>Southern Aluminum #SA3096PRDH-SS</t>
  </si>
  <si>
    <t>30"x96" GHD Table Truck</t>
  </si>
  <si>
    <t>Southern Aluminum #TT308GHD-P</t>
  </si>
  <si>
    <t>30"x72" Alulite Linenless Swirl Radius Edge Caster H Leg- Satin Swirl (eight foot rolling table)</t>
  </si>
  <si>
    <t>Southern Aluminum #SA3072PRDH-SS</t>
  </si>
  <si>
    <t>30"x72" GHD Table Truck</t>
  </si>
  <si>
    <t>Southern Aluminum #TT306GHD-P</t>
  </si>
  <si>
    <t>Utility 2 shelf cart 24x36 black</t>
  </si>
  <si>
    <t>Rubbermaid #FG452088BLA</t>
  </si>
  <si>
    <t>Carlisle 3 Shelf Oversized Black Utility Cart</t>
  </si>
  <si>
    <t xml:space="preserve">Carlisle CC224303 </t>
  </si>
  <si>
    <t>Cardinal all purpose Water glass 14 oz - packed 2dz</t>
  </si>
  <si>
    <t>Cardinal Excalibur #04757</t>
  </si>
  <si>
    <t>Water glass rack - 6.875" glass height, 25 glass capacity, gray</t>
  </si>
  <si>
    <t>Cambro #25S638</t>
  </si>
  <si>
    <t>Rocks glass rack, blue</t>
  </si>
  <si>
    <t>Cambro #16S434</t>
  </si>
  <si>
    <t>Cambro #25S318</t>
  </si>
  <si>
    <t>Libbey Heavy Base 13 oz Heavy Base english Old Fashioned, 4 dz per case</t>
  </si>
  <si>
    <t>Libbey #139</t>
  </si>
  <si>
    <t>Steelite #9001C331</t>
  </si>
  <si>
    <t>Coffee Cup Glass Rack 19.75x19.75x5.625</t>
  </si>
  <si>
    <t>Cambro #16C414151</t>
  </si>
  <si>
    <t>Steelite #9001C362</t>
  </si>
  <si>
    <t>B&amp;B plate/Coffee Saucer Dish Caddy 32.625x23.5x31.75</t>
  </si>
  <si>
    <t>Cambro #DC700110</t>
  </si>
  <si>
    <t>B&amp;B plate/Coffee Saucer Dust Cover Cambro DC700</t>
  </si>
  <si>
    <t>Cambro #14310</t>
  </si>
  <si>
    <t>Steelite #9001C361</t>
  </si>
  <si>
    <t>Salad plate Dish Caddy 28.75x23.75x32</t>
  </si>
  <si>
    <t>Cambro #DC825110</t>
  </si>
  <si>
    <t>Salad plate Dust Cover Cambro DC825</t>
  </si>
  <si>
    <t>Cambro #14300</t>
  </si>
  <si>
    <t>Dinner Plate Dish Caddy 32.75x27.5x32</t>
  </si>
  <si>
    <t>Cambro #DC1225110</t>
  </si>
  <si>
    <t>Dinner plate Dust  Cover Cambro DC1225</t>
  </si>
  <si>
    <t>Cambro #14311</t>
  </si>
  <si>
    <t>UNIT PRICE</t>
  </si>
  <si>
    <t>*Carving Station with 26" Heated Board 120v/60/1 ph 600 watt; Nickel lamp with gray granite swanstone base</t>
  </si>
  <si>
    <t xml:space="preserve">*80 Quart mixing Bowl, 18/8 Stainless, 30 5/8" diam, 11.5" depth </t>
  </si>
  <si>
    <t>*80 Quart mixing bowl stand/dolly for use with #79800 mixing bowl</t>
  </si>
  <si>
    <t>*Wooden Cutting Board 12x12x3</t>
  </si>
  <si>
    <t>*Sheet Pan Dolly 21x28.5x33.5 900 lbs</t>
  </si>
  <si>
    <t xml:space="preserve">*Nesting Bun Pan Rack, standard heavy duty, 20.5x26x70.25, Aluminum, fits 20 pans </t>
  </si>
  <si>
    <t xml:space="preserve">*Bun Pan Alum 18 x 26 Full Size </t>
  </si>
  <si>
    <t xml:space="preserve">*Bun Pan Alum 13/26 Half Size </t>
  </si>
  <si>
    <t>*Steam Table Pan Full Size (4 inch. Deep)</t>
  </si>
  <si>
    <t>*Steam Table Pan Full Size (2 inch. Deep)</t>
  </si>
  <si>
    <t>*Cambro Sliding Lid Ice Caddy 125lb capacity</t>
  </si>
  <si>
    <t>No Alternates</t>
  </si>
  <si>
    <t>Labor</t>
  </si>
  <si>
    <t>list any items requiring assembly in the "alternates" column" to the right</t>
  </si>
  <si>
    <t>Shipping &amp; Delivery</t>
  </si>
  <si>
    <t xml:space="preserve">This bid is for various Banquet and Culinary equipment items to be used by Levy Restaurants at CHI Health Center Omaha.  Due to the variety of items in this bid, MECA reserves the right to award to multiple bidders.  MECA is under no obligation to purchase all items or all quantities listed. MECA has the right to adjust quantities on all items after bid is awarded.  All items are to supplement what is currently housed in our inventory, therefore we will only accept alternates on items wthat have been marked with an asterisk (*).  Alternates must meet or exceed the specifications listed, including electrical requirements.  All items must be new. Bidders shall disclose all pricing for a full and complete order including but not limited to, ordering, receiving, unloading, project tracking (i.e. delivery schedules), inspections, assembly and any other items necessary for a full and complete purchase.  Pricing must include product, shipping/delivery, labor (if necessary), sales tax, and all other charges listed as separate line items.  MECA reserves the right to return items damaged in shipment in exchange for new at no additional charge. </t>
  </si>
  <si>
    <r>
      <t xml:space="preserve">Alternate </t>
    </r>
    <r>
      <rPr>
        <b/>
        <sz val="9"/>
        <color rgb="FF0070C0"/>
        <rFont val="Arial"/>
        <family val="2"/>
      </rPr>
      <t>(if proposing alternate, list item description and model # below, also include specification sheet as a separate document)</t>
    </r>
  </si>
  <si>
    <t>Steelite Internation (Monaco Vogue) Coffee cup 7.5 oz - packed 3 dz</t>
  </si>
  <si>
    <t>Coffee Saucer (Monaco Vogue) 6 " diam - packed 3 dz</t>
  </si>
  <si>
    <t>Steelite International  (Monaco Vogue) B&amp;B plate 6.5" Diam - packed 3 dz</t>
  </si>
  <si>
    <t>Steelite International  (Monaco Vogue) Salad plate 8" Diam - packed 2 dz</t>
  </si>
  <si>
    <t xml:space="preserve">Steelite #9001C318 </t>
  </si>
  <si>
    <t>Nebraska State Sales Tax Permit #:</t>
  </si>
  <si>
    <t xml:space="preserve">Wednesday, November 30, 2022 at 10am CST </t>
  </si>
  <si>
    <t>Tuesday, November 22, 2022 at 10am CST</t>
  </si>
  <si>
    <t xml:space="preserve">Sales Tax (7%)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</si>
</sst>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1" x14ac:knownFonts="1">
    <font>
      <sz val="10"/>
      <name val="Arial"/>
    </font>
    <font>
      <b/>
      <sz val="8"/>
      <name val="Arial"/>
      <family val="2"/>
    </font>
    <font>
      <sz val="8"/>
      <name val="Arial"/>
      <family val="2"/>
    </font>
    <font>
      <sz val="8"/>
      <name val="Arial"/>
      <family val="2"/>
    </font>
    <font>
      <i/>
      <sz val="8"/>
      <name val="Arial"/>
      <family val="2"/>
    </font>
    <font>
      <b/>
      <u/>
      <sz val="8"/>
      <name val="Arial"/>
      <family val="2"/>
    </font>
    <font>
      <sz val="8"/>
      <color theme="1"/>
      <name val="Arial"/>
      <family val="2"/>
    </font>
    <font>
      <b/>
      <sz val="9"/>
      <name val="Arial"/>
      <family val="2"/>
    </font>
    <font>
      <b/>
      <i/>
      <sz val="8"/>
      <color rgb="FF0070C0"/>
      <name val="Arial"/>
      <family val="2"/>
    </font>
    <font>
      <b/>
      <sz val="10"/>
      <name val="Arial"/>
      <family val="2"/>
    </font>
    <font>
      <sz val="10"/>
      <name val="Arial"/>
      <family val="2"/>
    </font>
    <font>
      <sz val="9"/>
      <color theme="1"/>
      <name val="Arial"/>
      <family val="2"/>
    </font>
    <font>
      <sz val="9"/>
      <name val="Arial"/>
      <family val="2"/>
    </font>
    <font>
      <b/>
      <sz val="9"/>
      <color theme="1"/>
      <name val="Arial"/>
      <family val="2"/>
    </font>
    <font>
      <sz val="10"/>
      <name val="Courier"/>
      <family val="3"/>
    </font>
    <font>
      <sz val="9"/>
      <color rgb="FF000000"/>
      <name val="Arial"/>
      <family val="2"/>
    </font>
    <font>
      <sz val="9"/>
      <color theme="9" tint="-0.249977111117893"/>
      <name val="Arial"/>
      <family val="2"/>
    </font>
    <font>
      <i/>
      <sz val="9"/>
      <name val="Arial"/>
      <family val="2"/>
    </font>
    <font>
      <i/>
      <sz val="9"/>
      <color theme="1" tint="0.499984740745262"/>
      <name val="Arial"/>
      <family val="2"/>
    </font>
    <font>
      <b/>
      <sz val="9"/>
      <color rgb="FF0070C0"/>
      <name val="Arial"/>
      <family val="2"/>
    </font>
    <font>
      <i/>
      <sz val="9"/>
      <color rgb="FF0070C0"/>
      <name val="Arial"/>
      <family val="2"/>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2">
    <xf numFmtId="0" fontId="0" fillId="0" borderId="0"/>
    <xf numFmtId="49" fontId="14" fillId="0" borderId="0"/>
  </cellStyleXfs>
  <cellXfs count="157">
    <xf numFmtId="0" fontId="0" fillId="0" borderId="0" xfId="0"/>
    <xf numFmtId="0" fontId="2" fillId="0" borderId="0" xfId="0" applyFont="1" applyBorder="1" applyAlignment="1"/>
    <xf numFmtId="0" fontId="2" fillId="0" borderId="0" xfId="0" applyFont="1" applyAlignment="1"/>
    <xf numFmtId="0" fontId="2" fillId="0" borderId="0" xfId="0" applyFont="1" applyBorder="1" applyAlignment="1">
      <alignment horizontal="left"/>
    </xf>
    <xf numFmtId="0" fontId="2" fillId="0" borderId="0" xfId="0" applyFont="1"/>
    <xf numFmtId="49" fontId="2" fillId="0" borderId="0" xfId="0" applyNumberFormat="1" applyFont="1"/>
    <xf numFmtId="0" fontId="2" fillId="0" borderId="0" xfId="0" applyFont="1" applyBorder="1" applyAlignment="1">
      <alignment horizontal="left" vertical="top" wrapText="1"/>
    </xf>
    <xf numFmtId="0" fontId="2" fillId="0" borderId="0" xfId="0" applyFont="1" applyBorder="1" applyAlignment="1">
      <alignment horizontal="left" vertical="top"/>
    </xf>
    <xf numFmtId="44" fontId="1" fillId="0" borderId="0" xfId="0" applyNumberFormat="1" applyFont="1" applyBorder="1" applyAlignment="1" applyProtection="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49" fontId="2" fillId="0" borderId="0" xfId="0" applyNumberFormat="1" applyFont="1" applyProtection="1"/>
    <xf numFmtId="0" fontId="2" fillId="0" borderId="0" xfId="0" applyFont="1" applyProtection="1"/>
    <xf numFmtId="0" fontId="1" fillId="0" borderId="0" xfId="0" applyFont="1" applyAlignment="1" applyProtection="1">
      <alignment horizontal="center" vertical="center"/>
    </xf>
    <xf numFmtId="0" fontId="2" fillId="0" borderId="0" xfId="0" applyFont="1" applyAlignment="1" applyProtection="1">
      <alignment horizontal="left"/>
    </xf>
    <xf numFmtId="49" fontId="2" fillId="0" borderId="0" xfId="0" applyNumberFormat="1" applyFont="1" applyBorder="1" applyAlignment="1" applyProtection="1">
      <alignment horizontal="left"/>
    </xf>
    <xf numFmtId="49" fontId="2" fillId="0" borderId="0" xfId="0" applyNumberFormat="1" applyFont="1" applyBorder="1" applyAlignment="1" applyProtection="1">
      <alignment horizontal="right" vertical="top" wrapText="1"/>
    </xf>
    <xf numFmtId="49" fontId="2" fillId="0" borderId="0" xfId="0" applyNumberFormat="1" applyFont="1" applyBorder="1" applyAlignment="1" applyProtection="1">
      <alignment horizontal="right" vertical="top"/>
    </xf>
    <xf numFmtId="49" fontId="2" fillId="0" borderId="0" xfId="0" applyNumberFormat="1" applyFont="1" applyAlignment="1" applyProtection="1">
      <alignment horizontal="right"/>
    </xf>
    <xf numFmtId="49" fontId="2" fillId="0" borderId="0" xfId="0" applyNumberFormat="1" applyFont="1" applyFill="1" applyBorder="1" applyAlignment="1" applyProtection="1">
      <alignment horizontal="right" vertical="top" wrapText="1"/>
    </xf>
    <xf numFmtId="49" fontId="2" fillId="0" borderId="0" xfId="0" applyNumberFormat="1" applyFont="1" applyFill="1" applyBorder="1" applyAlignment="1" applyProtection="1">
      <alignment horizontal="right" vertical="top"/>
    </xf>
    <xf numFmtId="0" fontId="2" fillId="0" borderId="0" xfId="0" applyFont="1" applyBorder="1" applyAlignment="1" applyProtection="1">
      <alignment horizontal="left" wrapText="1"/>
    </xf>
    <xf numFmtId="49" fontId="2" fillId="0" borderId="0" xfId="0" applyNumberFormat="1" applyFont="1" applyAlignment="1" applyProtection="1"/>
    <xf numFmtId="0" fontId="2" fillId="0" borderId="0" xfId="0" applyFont="1" applyBorder="1" applyAlignment="1" applyProtection="1">
      <alignment vertical="top" wrapText="1"/>
    </xf>
    <xf numFmtId="49" fontId="2" fillId="0" borderId="0" xfId="0" applyNumberFormat="1" applyFont="1" applyBorder="1" applyAlignment="1" applyProtection="1"/>
    <xf numFmtId="0" fontId="2" fillId="0" borderId="0" xfId="0" applyFont="1" applyBorder="1" applyAlignment="1" applyProtection="1"/>
    <xf numFmtId="0" fontId="1" fillId="0" borderId="0" xfId="0" applyFont="1" applyBorder="1" applyAlignment="1" applyProtection="1">
      <alignment vertical="center"/>
    </xf>
    <xf numFmtId="0" fontId="1"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0" xfId="0" applyFont="1" applyBorder="1" applyAlignment="1" applyProtection="1"/>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44" fontId="8" fillId="0" borderId="0" xfId="0" applyNumberFormat="1" applyFont="1" applyBorder="1" applyAlignment="1" applyProtection="1">
      <alignment horizontal="left" vertical="center"/>
    </xf>
    <xf numFmtId="0" fontId="8" fillId="0" borderId="0" xfId="0" applyFont="1" applyBorder="1" applyAlignment="1"/>
    <xf numFmtId="49" fontId="8" fillId="0" borderId="0" xfId="0" applyNumberFormat="1" applyFont="1" applyBorder="1" applyAlignment="1" applyProtection="1">
      <alignment horizontal="right"/>
    </xf>
    <xf numFmtId="0" fontId="2" fillId="0" borderId="0" xfId="0" applyFont="1" applyAlignment="1" applyProtection="1">
      <alignment horizontal="left" wrapText="1"/>
    </xf>
    <xf numFmtId="0" fontId="7" fillId="0" borderId="7" xfId="0" applyFont="1" applyBorder="1" applyAlignment="1" applyProtection="1">
      <alignment horizontal="center" vertical="center" wrapText="1"/>
    </xf>
    <xf numFmtId="0" fontId="7" fillId="0" borderId="3" xfId="0" applyFont="1" applyBorder="1" applyAlignment="1" applyProtection="1">
      <alignment horizontal="left" vertical="center" wrapText="1"/>
    </xf>
    <xf numFmtId="0" fontId="7" fillId="0" borderId="5"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44" fontId="12" fillId="0" borderId="3" xfId="0" applyNumberFormat="1" applyFont="1" applyBorder="1" applyAlignment="1" applyProtection="1">
      <alignment vertical="center"/>
      <protection locked="0"/>
    </xf>
    <xf numFmtId="44" fontId="12" fillId="0" borderId="3" xfId="0" applyNumberFormat="1"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12" fillId="0" borderId="8" xfId="0" applyFont="1" applyBorder="1" applyAlignment="1" applyProtection="1">
      <alignment horizontal="right" vertical="center"/>
    </xf>
    <xf numFmtId="0" fontId="12" fillId="0" borderId="0" xfId="0" applyFont="1" applyBorder="1" applyAlignment="1" applyProtection="1">
      <alignment horizontal="center" vertical="center"/>
    </xf>
    <xf numFmtId="0" fontId="12" fillId="0" borderId="9" xfId="0" applyFont="1" applyBorder="1" applyAlignment="1" applyProtection="1">
      <alignment horizontal="right" vertical="center"/>
    </xf>
    <xf numFmtId="44" fontId="12" fillId="0" borderId="3" xfId="0" applyNumberFormat="1" applyFont="1" applyBorder="1" applyAlignment="1" applyProtection="1">
      <alignment horizontal="left" vertical="center"/>
    </xf>
    <xf numFmtId="0" fontId="7" fillId="0" borderId="0" xfId="0" applyFont="1" applyBorder="1" applyAlignment="1" applyProtection="1">
      <alignment vertical="center"/>
    </xf>
    <xf numFmtId="0" fontId="7" fillId="0" borderId="9" xfId="0" applyFont="1" applyBorder="1" applyAlignment="1" applyProtection="1">
      <alignment horizontal="right" vertical="center"/>
    </xf>
    <xf numFmtId="44" fontId="7" fillId="0" borderId="4" xfId="0" applyNumberFormat="1" applyFont="1" applyBorder="1" applyAlignment="1" applyProtection="1">
      <alignment horizontal="left" vertical="center"/>
    </xf>
    <xf numFmtId="49" fontId="12" fillId="0" borderId="0" xfId="0" applyNumberFormat="1" applyFont="1" applyBorder="1" applyAlignment="1" applyProtection="1"/>
    <xf numFmtId="0" fontId="7" fillId="0" borderId="0" xfId="0" applyFont="1" applyBorder="1" applyAlignment="1" applyProtection="1">
      <alignment horizontal="right" vertical="center"/>
    </xf>
    <xf numFmtId="44" fontId="7" fillId="0" borderId="0" xfId="0" applyNumberFormat="1" applyFont="1" applyBorder="1" applyAlignment="1" applyProtection="1">
      <alignment horizontal="left" vertical="center"/>
    </xf>
    <xf numFmtId="0" fontId="7" fillId="0" borderId="0" xfId="0" applyFont="1" applyAlignment="1" applyProtection="1">
      <alignment horizontal="left" wrapText="1"/>
    </xf>
    <xf numFmtId="0" fontId="12" fillId="0" borderId="0" xfId="0" applyFont="1" applyProtection="1"/>
    <xf numFmtId="0" fontId="7" fillId="0" borderId="0" xfId="0" applyFont="1" applyProtection="1"/>
    <xf numFmtId="0" fontId="12" fillId="0" borderId="0" xfId="0" applyFont="1" applyBorder="1" applyProtection="1"/>
    <xf numFmtId="0" fontId="7" fillId="0" borderId="0" xfId="0" applyFont="1" applyBorder="1" applyAlignment="1" applyProtection="1">
      <alignment horizontal="left" wrapText="1"/>
    </xf>
    <xf numFmtId="0" fontId="7" fillId="0" borderId="0" xfId="0" applyFont="1" applyBorder="1" applyAlignment="1" applyProtection="1"/>
    <xf numFmtId="0" fontId="17" fillId="0" borderId="0" xfId="0" applyFont="1" applyAlignment="1" applyProtection="1">
      <alignment vertical="center"/>
    </xf>
    <xf numFmtId="0" fontId="2" fillId="0" borderId="0" xfId="0" applyFont="1" applyFill="1" applyProtection="1"/>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2" fillId="0" borderId="0" xfId="0" applyFont="1" applyFill="1" applyBorder="1" applyAlignment="1" applyProtection="1"/>
    <xf numFmtId="0" fontId="7" fillId="0" borderId="0" xfId="0" applyFont="1" applyFill="1" applyAlignment="1" applyProtection="1"/>
    <xf numFmtId="0" fontId="7" fillId="0" borderId="0" xfId="0" applyFont="1" applyFill="1" applyBorder="1" applyAlignment="1" applyProtection="1"/>
    <xf numFmtId="0" fontId="7" fillId="0" borderId="3" xfId="0" applyFont="1" applyFill="1" applyBorder="1" applyAlignment="1" applyProtection="1">
      <alignment horizontal="center" vertical="center" wrapText="1"/>
    </xf>
    <xf numFmtId="0" fontId="11" fillId="0" borderId="0" xfId="0" applyFont="1" applyBorder="1" applyAlignment="1" applyProtection="1">
      <alignment horizontal="center"/>
      <protection locked="0"/>
    </xf>
    <xf numFmtId="0" fontId="2" fillId="0" borderId="0" xfId="0" applyFont="1" applyBorder="1" applyAlignment="1" applyProtection="1">
      <alignment horizontal="left" vertical="top" wrapText="1"/>
    </xf>
    <xf numFmtId="0" fontId="6" fillId="0" borderId="0" xfId="0" applyFont="1" applyFill="1" applyProtection="1"/>
    <xf numFmtId="0" fontId="6" fillId="0" borderId="0" xfId="0" applyFont="1" applyFill="1" applyAlignment="1">
      <alignment horizontal="left"/>
    </xf>
    <xf numFmtId="0" fontId="2" fillId="0" borderId="0" xfId="0" applyFont="1" applyAlignment="1" applyProtection="1">
      <alignment horizontal="center" vertical="center"/>
    </xf>
    <xf numFmtId="0" fontId="2" fillId="0" borderId="0" xfId="0" applyFont="1" applyAlignment="1" applyProtection="1">
      <alignment vertical="center"/>
    </xf>
    <xf numFmtId="0" fontId="11" fillId="0" borderId="0" xfId="0" applyFont="1" applyAlignment="1" applyProtection="1">
      <alignment vertical="top" wrapText="1"/>
    </xf>
    <xf numFmtId="0" fontId="11" fillId="0" borderId="0" xfId="0" applyFont="1" applyAlignment="1" applyProtection="1">
      <alignment horizontal="center" vertical="top" wrapText="1"/>
    </xf>
    <xf numFmtId="0" fontId="11" fillId="0" borderId="0" xfId="0" applyFont="1" applyAlignment="1" applyProtection="1">
      <alignment horizontal="left" vertical="top" wrapText="1"/>
    </xf>
    <xf numFmtId="0" fontId="11" fillId="0" borderId="0" xfId="0" applyFont="1" applyFill="1" applyAlignment="1" applyProtection="1">
      <alignment horizontal="center" vertical="top" wrapText="1"/>
    </xf>
    <xf numFmtId="0" fontId="13" fillId="0" borderId="0" xfId="0" applyFont="1" applyProtection="1"/>
    <xf numFmtId="0" fontId="11" fillId="0" borderId="0" xfId="0" applyFont="1" applyAlignment="1" applyProtection="1">
      <alignment horizontal="left" wrapText="1"/>
    </xf>
    <xf numFmtId="0" fontId="11" fillId="0" borderId="0" xfId="0" applyFont="1" applyFill="1" applyProtection="1"/>
    <xf numFmtId="0" fontId="11" fillId="0" borderId="0" xfId="0" applyFont="1" applyProtection="1"/>
    <xf numFmtId="0" fontId="11" fillId="0" borderId="0" xfId="0" applyFont="1" applyAlignment="1" applyProtection="1">
      <alignment horizontal="center"/>
    </xf>
    <xf numFmtId="0" fontId="11" fillId="0" borderId="0" xfId="0" applyFont="1" applyAlignment="1" applyProtection="1">
      <alignment horizontal="right" wrapText="1"/>
    </xf>
    <xf numFmtId="0" fontId="12" fillId="0" borderId="0" xfId="0" applyFont="1" applyBorder="1" applyAlignment="1" applyProtection="1">
      <alignment horizontal="left" wrapText="1"/>
    </xf>
    <xf numFmtId="0" fontId="12" fillId="0" borderId="0" xfId="0" applyFont="1" applyFill="1" applyBorder="1" applyProtection="1"/>
    <xf numFmtId="0" fontId="0" fillId="0" borderId="0" xfId="0" applyBorder="1" applyAlignment="1" applyProtection="1">
      <alignment horizontal="left" wrapText="1"/>
    </xf>
    <xf numFmtId="44" fontId="0" fillId="0" borderId="0" xfId="0" applyNumberFormat="1" applyBorder="1" applyAlignment="1" applyProtection="1">
      <alignment horizontal="left" wrapText="1"/>
    </xf>
    <xf numFmtId="44" fontId="0" fillId="0" borderId="0" xfId="0" applyNumberFormat="1" applyFill="1" applyBorder="1" applyProtection="1"/>
    <xf numFmtId="0" fontId="0" fillId="0" borderId="0" xfId="0" applyProtection="1"/>
    <xf numFmtId="0" fontId="0" fillId="0" borderId="0" xfId="0" applyBorder="1" applyProtection="1"/>
    <xf numFmtId="0" fontId="7" fillId="0" borderId="0" xfId="0" applyFont="1" applyAlignment="1" applyProtection="1">
      <alignment vertical="center"/>
    </xf>
    <xf numFmtId="0" fontId="7" fillId="0" borderId="0" xfId="0" applyFont="1" applyAlignment="1" applyProtection="1"/>
    <xf numFmtId="0" fontId="1" fillId="0" borderId="0" xfId="0" applyFont="1" applyAlignment="1" applyProtection="1"/>
    <xf numFmtId="0" fontId="12" fillId="0" borderId="3" xfId="0" applyFont="1" applyBorder="1" applyAlignment="1" applyProtection="1">
      <alignment horizontal="left" vertical="center" wrapText="1"/>
    </xf>
    <xf numFmtId="0" fontId="18" fillId="0" borderId="3" xfId="0" applyFont="1" applyFill="1" applyBorder="1" applyAlignment="1" applyProtection="1">
      <alignment horizontal="center" vertical="center" wrapText="1"/>
    </xf>
    <xf numFmtId="0" fontId="12" fillId="0" borderId="0" xfId="0" applyFont="1" applyAlignment="1" applyProtection="1">
      <alignment vertical="center"/>
    </xf>
    <xf numFmtId="0" fontId="2" fillId="0" borderId="0" xfId="0" applyFont="1" applyAlignment="1" applyProtection="1">
      <alignment vertical="top"/>
    </xf>
    <xf numFmtId="0" fontId="12" fillId="0" borderId="3"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3" xfId="0" applyFont="1" applyBorder="1" applyAlignment="1" applyProtection="1">
      <alignment horizontal="left" vertical="center" wrapText="1"/>
    </xf>
    <xf numFmtId="0" fontId="15" fillId="0" borderId="10" xfId="0" applyFont="1" applyBorder="1" applyAlignment="1" applyProtection="1">
      <alignment horizontal="center" vertical="center"/>
    </xf>
    <xf numFmtId="0" fontId="15" fillId="0" borderId="10"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1" fillId="0" borderId="3" xfId="0" applyFont="1" applyBorder="1" applyAlignment="1" applyProtection="1">
      <alignment horizontal="center" vertical="center"/>
    </xf>
    <xf numFmtId="0" fontId="11" fillId="0" borderId="1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49" fontId="12" fillId="0" borderId="3" xfId="1" applyFont="1" applyBorder="1" applyAlignment="1" applyProtection="1">
      <alignment horizontal="left" vertical="center" wrapText="1"/>
    </xf>
    <xf numFmtId="0" fontId="20" fillId="0" borderId="3" xfId="0" applyFont="1" applyBorder="1" applyAlignment="1" applyProtection="1">
      <alignment horizontal="left" vertical="center" wrapText="1"/>
    </xf>
    <xf numFmtId="0" fontId="12" fillId="0" borderId="0" xfId="0" applyFont="1" applyBorder="1" applyAlignment="1" applyProtection="1">
      <alignment vertical="center"/>
    </xf>
    <xf numFmtId="0" fontId="16" fillId="0" borderId="0" xfId="0" applyFont="1" applyAlignment="1" applyProtection="1">
      <alignment horizontal="center" wrapText="1"/>
    </xf>
    <xf numFmtId="0" fontId="12" fillId="0" borderId="0" xfId="0" applyFont="1" applyBorder="1" applyAlignment="1" applyProtection="1"/>
    <xf numFmtId="0" fontId="7" fillId="0" borderId="0" xfId="0" applyFont="1" applyAlignment="1" applyProtection="1">
      <alignment wrapText="1"/>
    </xf>
    <xf numFmtId="0" fontId="10" fillId="0" borderId="0" xfId="0" applyFont="1" applyProtection="1"/>
    <xf numFmtId="0" fontId="7" fillId="0" borderId="0" xfId="0" applyFont="1" applyAlignment="1" applyProtection="1">
      <alignment horizontal="right"/>
    </xf>
    <xf numFmtId="0" fontId="9" fillId="0" borderId="0" xfId="0" applyFont="1" applyProtection="1"/>
    <xf numFmtId="0" fontId="12" fillId="0" borderId="0" xfId="0" applyFont="1" applyAlignment="1" applyProtection="1">
      <alignment horizontal="left" wrapText="1"/>
    </xf>
    <xf numFmtId="0" fontId="12" fillId="0" borderId="0" xfId="0" applyFont="1" applyFill="1" applyProtection="1"/>
    <xf numFmtId="0" fontId="0" fillId="0" borderId="0" xfId="0" applyAlignment="1" applyProtection="1">
      <alignment horizontal="left" wrapText="1"/>
    </xf>
    <xf numFmtId="0" fontId="0" fillId="0" borderId="0" xfId="0" applyFill="1" applyProtection="1"/>
    <xf numFmtId="0" fontId="12" fillId="0" borderId="3" xfId="0" applyFont="1" applyBorder="1" applyAlignment="1" applyProtection="1">
      <alignment vertical="center"/>
      <protection locked="0"/>
    </xf>
    <xf numFmtId="0" fontId="18" fillId="0" borderId="3"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top" wrapText="1"/>
    </xf>
    <xf numFmtId="0" fontId="2" fillId="0" borderId="0" xfId="0" applyFont="1" applyFill="1" applyBorder="1" applyAlignment="1" applyProtection="1">
      <alignment horizontal="left" vertical="top"/>
    </xf>
    <xf numFmtId="0" fontId="2" fillId="0" borderId="0" xfId="0" applyFont="1" applyBorder="1" applyAlignment="1" applyProtection="1">
      <alignment horizontal="left" vertical="top"/>
    </xf>
    <xf numFmtId="0" fontId="1" fillId="0" borderId="0" xfId="0" applyFont="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xf>
    <xf numFmtId="0" fontId="5" fillId="0" borderId="0" xfId="0" applyFont="1" applyBorder="1" applyAlignment="1" applyProtection="1">
      <alignment horizontal="left" vertical="top"/>
    </xf>
    <xf numFmtId="0" fontId="5" fillId="0" borderId="0" xfId="0" applyFont="1" applyAlignment="1" applyProtection="1">
      <alignment horizontal="center"/>
    </xf>
    <xf numFmtId="0" fontId="6" fillId="0" borderId="0" xfId="0" applyFont="1" applyFill="1" applyAlignment="1" applyProtection="1">
      <alignment horizontal="center"/>
    </xf>
    <xf numFmtId="164" fontId="6" fillId="0" borderId="0" xfId="0" applyNumberFormat="1" applyFont="1" applyFill="1" applyAlignment="1" applyProtection="1">
      <alignment horizontal="center"/>
    </xf>
    <xf numFmtId="0" fontId="7" fillId="0" borderId="0" xfId="0" applyFont="1" applyAlignment="1" applyProtection="1">
      <alignment horizontal="center"/>
    </xf>
    <xf numFmtId="0" fontId="7" fillId="0" borderId="0" xfId="0" applyFont="1" applyAlignment="1" applyProtection="1">
      <alignment horizontal="center" vertical="center"/>
    </xf>
    <xf numFmtId="0" fontId="2" fillId="0" borderId="0"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9" fillId="0" borderId="0" xfId="0" applyFont="1" applyAlignment="1" applyProtection="1">
      <alignment horizontal="center"/>
    </xf>
    <xf numFmtId="0" fontId="9" fillId="0" borderId="0" xfId="0" applyFont="1" applyAlignment="1" applyProtection="1">
      <alignment horizontal="center" vertical="center"/>
    </xf>
    <xf numFmtId="0" fontId="7" fillId="0" borderId="0" xfId="0" applyFont="1" applyAlignment="1" applyProtection="1">
      <alignment horizontal="center" wrapText="1"/>
    </xf>
    <xf numFmtId="0" fontId="7" fillId="0" borderId="2" xfId="0" applyFont="1" applyBorder="1" applyAlignment="1" applyProtection="1">
      <alignment horizontal="center"/>
      <protection locked="0"/>
    </xf>
    <xf numFmtId="0" fontId="2" fillId="0" borderId="0" xfId="0" applyFont="1" applyBorder="1" applyAlignment="1" applyProtection="1">
      <alignment horizontal="center" wrapText="1"/>
    </xf>
    <xf numFmtId="0" fontId="16" fillId="0" borderId="0" xfId="0" applyFont="1" applyAlignment="1" applyProtection="1">
      <alignment horizontal="center" wrapText="1"/>
    </xf>
    <xf numFmtId="0" fontId="11" fillId="0" borderId="2" xfId="0" applyFont="1" applyBorder="1" applyAlignment="1" applyProtection="1">
      <alignment horizontal="center"/>
      <protection locked="0"/>
    </xf>
    <xf numFmtId="0" fontId="7" fillId="0" borderId="0" xfId="0" applyFont="1" applyAlignment="1" applyProtection="1">
      <alignment horizontal="right"/>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12" fillId="0" borderId="5"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12" fillId="0" borderId="6" xfId="0" applyFont="1" applyBorder="1" applyAlignment="1" applyProtection="1">
      <alignment horizontal="center"/>
      <protection locked="0"/>
    </xf>
  </cellXfs>
  <cellStyles count="2">
    <cellStyle name="Normal" xfId="0" builtinId="0"/>
    <cellStyle name="Normal_Sheet1" xfId="1" xr:uid="{32C661FD-B22A-47D3-9901-EF023898D7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450752</xdr:colOff>
      <xdr:row>0</xdr:row>
      <xdr:rowOff>0</xdr:rowOff>
    </xdr:from>
    <xdr:to>
      <xdr:col>5</xdr:col>
      <xdr:colOff>313884</xdr:colOff>
      <xdr:row>3</xdr:row>
      <xdr:rowOff>165882</xdr:rowOff>
    </xdr:to>
    <xdr:pic>
      <xdr:nvPicPr>
        <xdr:cNvPr id="1035" name="Picture 1" descr="MECA Logo">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43675" y="0"/>
          <a:ext cx="1628921" cy="6054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1248982</xdr:colOff>
      <xdr:row>0</xdr:row>
      <xdr:rowOff>57150</xdr:rowOff>
    </xdr:from>
    <xdr:to>
      <xdr:col>3</xdr:col>
      <xdr:colOff>971109</xdr:colOff>
      <xdr:row>3</xdr:row>
      <xdr:rowOff>242082</xdr:rowOff>
    </xdr:to>
    <xdr:pic>
      <xdr:nvPicPr>
        <xdr:cNvPr id="5" name="Picture 1" descr="MECA Logo">
          <a:extLst>
            <a:ext uri="{FF2B5EF4-FFF2-40B4-BE49-F238E27FC236}">
              <a16:creationId xmlns:a16="http://schemas.microsoft.com/office/drawing/2014/main" id="{AD8988EF-DC3B-4B0B-A3AE-2845688E79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732" y="57150"/>
          <a:ext cx="1855727" cy="613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31"/>
  <sheetViews>
    <sheetView tabSelected="1" zoomScale="130" zoomScaleNormal="130" zoomScaleSheetLayoutView="150" workbookViewId="0">
      <selection activeCell="A10" sqref="A1:XFD1048576"/>
    </sheetView>
  </sheetViews>
  <sheetFormatPr defaultRowHeight="11.25" x14ac:dyDescent="0.2"/>
  <cols>
    <col min="1" max="1" width="2.42578125" style="5" customWidth="1"/>
    <col min="2" max="3" width="15.7109375" style="4" customWidth="1"/>
    <col min="4" max="4" width="10.7109375" style="4" customWidth="1"/>
    <col min="5" max="5" width="15.7109375" style="4" customWidth="1"/>
    <col min="6" max="6" width="10.7109375" style="4" customWidth="1"/>
    <col min="7" max="8" width="16.7109375" style="4" customWidth="1"/>
    <col min="9" max="9" width="9.140625" style="4"/>
    <col min="10" max="10" width="31.7109375" style="4" customWidth="1"/>
    <col min="11" max="11" width="37" style="4" customWidth="1"/>
    <col min="12" max="16384" width="9.140625" style="4"/>
  </cols>
  <sheetData>
    <row r="1" spans="1:51" x14ac:dyDescent="0.2">
      <c r="A1" s="14"/>
      <c r="B1" s="15"/>
      <c r="C1" s="15"/>
      <c r="D1" s="15"/>
      <c r="E1" s="15"/>
      <c r="F1" s="15"/>
      <c r="G1" s="15"/>
      <c r="H1" s="15"/>
    </row>
    <row r="2" spans="1:51" x14ac:dyDescent="0.2">
      <c r="A2" s="14"/>
      <c r="B2" s="15"/>
      <c r="C2" s="15"/>
      <c r="D2" s="15"/>
      <c r="E2" s="15"/>
      <c r="F2" s="15"/>
      <c r="G2" s="15"/>
      <c r="H2" s="15"/>
    </row>
    <row r="3" spans="1:51" x14ac:dyDescent="0.2">
      <c r="A3" s="14"/>
      <c r="B3" s="15"/>
      <c r="C3" s="15"/>
      <c r="D3" s="15"/>
      <c r="E3" s="15"/>
      <c r="F3" s="15"/>
      <c r="G3" s="15"/>
      <c r="H3" s="15"/>
    </row>
    <row r="4" spans="1:51" ht="15.75" customHeight="1" x14ac:dyDescent="0.2">
      <c r="A4" s="14"/>
      <c r="B4" s="133" t="s">
        <v>0</v>
      </c>
      <c r="C4" s="133"/>
      <c r="D4" s="133"/>
      <c r="E4" s="133"/>
      <c r="F4" s="133"/>
      <c r="G4" s="133"/>
      <c r="H4" s="133"/>
    </row>
    <row r="5" spans="1:51" ht="15" customHeight="1" x14ac:dyDescent="0.2">
      <c r="A5" s="140" t="s">
        <v>29</v>
      </c>
      <c r="B5" s="140"/>
      <c r="C5" s="140"/>
      <c r="D5" s="140"/>
      <c r="E5" s="140"/>
      <c r="F5" s="140"/>
      <c r="G5" s="140"/>
      <c r="H5" s="140"/>
    </row>
    <row r="6" spans="1:51" s="10" customFormat="1" ht="15" customHeight="1" x14ac:dyDescent="0.2">
      <c r="A6" s="141" t="s">
        <v>30</v>
      </c>
      <c r="B6" s="141"/>
      <c r="C6" s="141"/>
      <c r="D6" s="141"/>
      <c r="E6" s="141"/>
      <c r="F6" s="141"/>
      <c r="G6" s="141"/>
      <c r="H6" s="141"/>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s="10" customFormat="1" ht="18.75" customHeight="1" x14ac:dyDescent="0.2">
      <c r="A7" s="16"/>
      <c r="B7" s="16"/>
      <c r="C7" s="16"/>
      <c r="D7" s="16"/>
      <c r="E7" s="16"/>
      <c r="F7" s="16"/>
      <c r="G7" s="16"/>
      <c r="H7" s="16"/>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51" s="11" customFormat="1" ht="12.75" customHeight="1" x14ac:dyDescent="0.2">
      <c r="A8" s="17"/>
      <c r="B8" s="137" t="s">
        <v>24</v>
      </c>
      <c r="C8" s="137"/>
      <c r="D8" s="137" t="s">
        <v>3</v>
      </c>
      <c r="E8" s="137"/>
      <c r="F8" s="137"/>
      <c r="G8" s="137" t="s">
        <v>22</v>
      </c>
      <c r="H8" s="137"/>
      <c r="K8" s="4"/>
    </row>
    <row r="9" spans="1:51" s="78" customFormat="1" ht="12.75" customHeight="1" x14ac:dyDescent="0.2">
      <c r="A9" s="77"/>
      <c r="B9" s="139">
        <v>44881</v>
      </c>
      <c r="C9" s="139"/>
      <c r="D9" s="138" t="s">
        <v>159</v>
      </c>
      <c r="E9" s="138"/>
      <c r="F9" s="138"/>
      <c r="G9" s="138" t="s">
        <v>158</v>
      </c>
      <c r="H9" s="138"/>
    </row>
    <row r="10" spans="1:51" s="3" customFormat="1" ht="11.1" customHeight="1" x14ac:dyDescent="0.2">
      <c r="A10" s="18"/>
      <c r="B10" s="134"/>
      <c r="C10" s="135"/>
      <c r="D10" s="135"/>
      <c r="E10" s="135"/>
      <c r="F10" s="135"/>
      <c r="G10" s="135"/>
      <c r="H10" s="135"/>
    </row>
    <row r="11" spans="1:51" s="7" customFormat="1" ht="12" customHeight="1" x14ac:dyDescent="0.2">
      <c r="A11" s="136" t="s">
        <v>2</v>
      </c>
      <c r="B11" s="136"/>
      <c r="C11" s="136"/>
      <c r="D11" s="136"/>
      <c r="E11" s="136"/>
      <c r="F11" s="136"/>
      <c r="G11" s="136"/>
      <c r="H11" s="136"/>
    </row>
    <row r="12" spans="1:51" s="6" customFormat="1" ht="12.75" customHeight="1" x14ac:dyDescent="0.2">
      <c r="A12" s="19" t="s">
        <v>4</v>
      </c>
      <c r="B12" s="130" t="s">
        <v>20</v>
      </c>
      <c r="C12" s="130"/>
      <c r="D12" s="130"/>
      <c r="E12" s="130"/>
      <c r="F12" s="130"/>
      <c r="G12" s="130"/>
      <c r="H12" s="130"/>
    </row>
    <row r="13" spans="1:51" s="6" customFormat="1" ht="24.75" customHeight="1" x14ac:dyDescent="0.2">
      <c r="A13" s="19" t="s">
        <v>5</v>
      </c>
      <c r="B13" s="130" t="s">
        <v>21</v>
      </c>
      <c r="C13" s="130"/>
      <c r="D13" s="130"/>
      <c r="E13" s="130"/>
      <c r="F13" s="130"/>
      <c r="G13" s="130"/>
      <c r="H13" s="130"/>
    </row>
    <row r="14" spans="1:51" s="7" customFormat="1" ht="23.25" customHeight="1" x14ac:dyDescent="0.2">
      <c r="A14" s="20" t="s">
        <v>6</v>
      </c>
      <c r="B14" s="130" t="s">
        <v>31</v>
      </c>
      <c r="C14" s="130"/>
      <c r="D14" s="130"/>
      <c r="E14" s="130"/>
      <c r="F14" s="130"/>
      <c r="G14" s="130"/>
      <c r="H14" s="130"/>
    </row>
    <row r="15" spans="1:51" s="2" customFormat="1" ht="12.75" customHeight="1" x14ac:dyDescent="0.2">
      <c r="A15" s="21" t="s">
        <v>7</v>
      </c>
      <c r="B15" s="132" t="s">
        <v>14</v>
      </c>
      <c r="C15" s="132"/>
      <c r="D15" s="132"/>
      <c r="E15" s="132"/>
      <c r="F15" s="132"/>
      <c r="G15" s="132"/>
      <c r="H15" s="132"/>
    </row>
    <row r="16" spans="1:51" s="7" customFormat="1" ht="13.5" customHeight="1" x14ac:dyDescent="0.2">
      <c r="A16" s="20" t="s">
        <v>8</v>
      </c>
      <c r="B16" s="132" t="s">
        <v>16</v>
      </c>
      <c r="C16" s="132"/>
      <c r="D16" s="132"/>
      <c r="E16" s="132"/>
      <c r="F16" s="132"/>
      <c r="G16" s="132"/>
      <c r="H16" s="132"/>
    </row>
    <row r="17" spans="1:8" s="6" customFormat="1" ht="13.5" customHeight="1" x14ac:dyDescent="0.2">
      <c r="A17" s="19" t="s">
        <v>9</v>
      </c>
      <c r="B17" s="130" t="s">
        <v>17</v>
      </c>
      <c r="C17" s="130"/>
      <c r="D17" s="130"/>
      <c r="E17" s="130"/>
      <c r="F17" s="130"/>
      <c r="G17" s="130"/>
      <c r="H17" s="130"/>
    </row>
    <row r="18" spans="1:8" s="12" customFormat="1" ht="13.5" customHeight="1" x14ac:dyDescent="0.2">
      <c r="A18" s="22" t="s">
        <v>10</v>
      </c>
      <c r="B18" s="142" t="s">
        <v>18</v>
      </c>
      <c r="C18" s="142"/>
      <c r="D18" s="142"/>
      <c r="E18" s="142"/>
      <c r="F18" s="142"/>
      <c r="G18" s="142"/>
      <c r="H18" s="142"/>
    </row>
    <row r="19" spans="1:8" s="13" customFormat="1" ht="13.5" customHeight="1" x14ac:dyDescent="0.2">
      <c r="A19" s="23" t="s">
        <v>11</v>
      </c>
      <c r="B19" s="131" t="s">
        <v>15</v>
      </c>
      <c r="C19" s="131"/>
      <c r="D19" s="131"/>
      <c r="E19" s="131"/>
      <c r="F19" s="131"/>
      <c r="G19" s="131"/>
      <c r="H19" s="131"/>
    </row>
    <row r="20" spans="1:8" s="13" customFormat="1" ht="38.25" customHeight="1" x14ac:dyDescent="0.2">
      <c r="A20" s="23" t="s">
        <v>12</v>
      </c>
      <c r="B20" s="142" t="s">
        <v>32</v>
      </c>
      <c r="C20" s="142"/>
      <c r="D20" s="142"/>
      <c r="E20" s="142"/>
      <c r="F20" s="142"/>
      <c r="G20" s="142"/>
      <c r="H20" s="142"/>
    </row>
    <row r="21" spans="1:8" s="3" customFormat="1" ht="57.75" customHeight="1" x14ac:dyDescent="0.2">
      <c r="A21" s="20" t="s">
        <v>13</v>
      </c>
      <c r="B21" s="130" t="s">
        <v>19</v>
      </c>
      <c r="C21" s="130"/>
      <c r="D21" s="130"/>
      <c r="E21" s="130"/>
      <c r="F21" s="130"/>
      <c r="G21" s="130"/>
      <c r="H21" s="130"/>
    </row>
    <row r="22" spans="1:8" s="3" customFormat="1" ht="7.5" customHeight="1" x14ac:dyDescent="0.2">
      <c r="A22" s="18"/>
      <c r="B22" s="24"/>
      <c r="C22" s="24"/>
      <c r="D22" s="24"/>
      <c r="E22" s="24"/>
      <c r="F22" s="24"/>
      <c r="G22" s="24"/>
      <c r="H22" s="24"/>
    </row>
    <row r="23" spans="1:8" s="6" customFormat="1" ht="12" customHeight="1" x14ac:dyDescent="0.2">
      <c r="A23" s="143" t="s">
        <v>26</v>
      </c>
      <c r="B23" s="143"/>
      <c r="C23" s="143"/>
      <c r="D23" s="143"/>
      <c r="E23" s="143"/>
      <c r="F23" s="143"/>
      <c r="G23" s="143"/>
      <c r="H23" s="143"/>
    </row>
    <row r="24" spans="1:8" s="6" customFormat="1" ht="108.75" customHeight="1" x14ac:dyDescent="0.2">
      <c r="A24" s="76"/>
      <c r="B24" s="130" t="s">
        <v>150</v>
      </c>
      <c r="C24" s="130"/>
      <c r="D24" s="130"/>
      <c r="E24" s="130"/>
      <c r="F24" s="130"/>
      <c r="G24" s="130"/>
      <c r="H24" s="130"/>
    </row>
    <row r="25" spans="1:8" s="2" customFormat="1" ht="13.5" customHeight="1" x14ac:dyDescent="0.2">
      <c r="A25" s="25"/>
      <c r="B25" s="26"/>
      <c r="C25" s="26"/>
      <c r="D25" s="26"/>
      <c r="E25" s="26"/>
      <c r="F25" s="26"/>
      <c r="G25" s="26"/>
      <c r="H25" s="26"/>
    </row>
    <row r="26" spans="1:8" s="1" customFormat="1" ht="12" customHeight="1" x14ac:dyDescent="0.2">
      <c r="A26" s="27"/>
      <c r="B26" s="31"/>
      <c r="C26" s="31"/>
      <c r="D26" s="28"/>
      <c r="E26" s="29"/>
      <c r="F26" s="29"/>
      <c r="G26" s="30"/>
      <c r="H26" s="8"/>
    </row>
    <row r="27" spans="1:8" s="1" customFormat="1" ht="12" customHeight="1" x14ac:dyDescent="0.2">
      <c r="A27" s="27"/>
      <c r="B27" s="31"/>
      <c r="C27" s="31"/>
      <c r="D27" s="28"/>
      <c r="E27" s="29"/>
      <c r="F27" s="29"/>
      <c r="G27" s="30"/>
      <c r="H27" s="8"/>
    </row>
    <row r="28" spans="1:8" s="38" customFormat="1" ht="12" customHeight="1" x14ac:dyDescent="0.15">
      <c r="A28" s="39" t="s">
        <v>35</v>
      </c>
      <c r="B28" s="32" t="s">
        <v>36</v>
      </c>
      <c r="C28" s="33"/>
      <c r="D28" s="34"/>
      <c r="E28" s="35"/>
      <c r="F28" s="35"/>
      <c r="G28" s="36"/>
      <c r="H28" s="37"/>
    </row>
    <row r="29" spans="1:8" s="1" customFormat="1" ht="12" customHeight="1" x14ac:dyDescent="0.2">
      <c r="A29" s="27"/>
      <c r="B29" s="31"/>
      <c r="C29" s="31"/>
      <c r="D29" s="28"/>
      <c r="E29" s="29"/>
      <c r="F29" s="29"/>
      <c r="G29" s="30"/>
      <c r="H29" s="8"/>
    </row>
    <row r="30" spans="1:8" s="1" customFormat="1" ht="12" customHeight="1" x14ac:dyDescent="0.2">
      <c r="A30" s="27"/>
      <c r="B30" s="31"/>
      <c r="C30" s="31"/>
      <c r="D30" s="28"/>
      <c r="E30" s="29"/>
      <c r="F30" s="29"/>
      <c r="G30" s="30"/>
      <c r="H30" s="8"/>
    </row>
    <row r="31" spans="1:8" s="1" customFormat="1" ht="12" customHeight="1" x14ac:dyDescent="0.2">
      <c r="A31" s="27"/>
      <c r="B31" s="31"/>
      <c r="C31" s="31"/>
      <c r="D31" s="28"/>
      <c r="E31" s="29"/>
      <c r="F31" s="29"/>
      <c r="G31" s="30"/>
      <c r="H31" s="8"/>
    </row>
  </sheetData>
  <sheetProtection algorithmName="SHA-512" hashValue="jp/5HnB6yo7lXRBVKD6PdEbPBGMVbKZAnJ3JxlUscXVDAo+mLGhOOh12x0AzD++bmVXomrPcccYM/o1APs9TXA==" saltValue="vtK5DE/VgBcIhNCsUgNYZQ==" spinCount="100000" sheet="1" selectLockedCells="1"/>
  <mergeCells count="23">
    <mergeCell ref="B4:H4"/>
    <mergeCell ref="B12:H12"/>
    <mergeCell ref="B10:H10"/>
    <mergeCell ref="B13:H13"/>
    <mergeCell ref="B16:H16"/>
    <mergeCell ref="A11:H11"/>
    <mergeCell ref="G8:H8"/>
    <mergeCell ref="G9:H9"/>
    <mergeCell ref="B8:C8"/>
    <mergeCell ref="B9:C9"/>
    <mergeCell ref="D9:F9"/>
    <mergeCell ref="D8:F8"/>
    <mergeCell ref="A5:H5"/>
    <mergeCell ref="A6:H6"/>
    <mergeCell ref="B14:H14"/>
    <mergeCell ref="B24:H24"/>
    <mergeCell ref="B19:H19"/>
    <mergeCell ref="B21:H21"/>
    <mergeCell ref="B15:H15"/>
    <mergeCell ref="B17:H17"/>
    <mergeCell ref="B18:H18"/>
    <mergeCell ref="A23:H23"/>
    <mergeCell ref="B20:H20"/>
  </mergeCells>
  <phoneticPr fontId="3" type="noConversion"/>
  <pageMargins left="0.25" right="0.25" top="0.75" bottom="0.75" header="0.3" footer="0.3"/>
  <pageSetup scale="9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AX86"/>
  <sheetViews>
    <sheetView zoomScaleNormal="100" workbookViewId="0">
      <selection activeCell="D25" sqref="D25"/>
    </sheetView>
  </sheetViews>
  <sheetFormatPr defaultRowHeight="12.75" x14ac:dyDescent="0.2"/>
  <cols>
    <col min="1" max="1" width="10.7109375" style="96" customWidth="1"/>
    <col min="2" max="2" width="50.7109375" style="125" customWidth="1"/>
    <col min="3" max="3" width="32" style="125" customWidth="1"/>
    <col min="4" max="4" width="50.7109375" style="126" customWidth="1"/>
    <col min="5" max="5" width="15.85546875" style="96" customWidth="1"/>
    <col min="6" max="6" width="16.42578125" style="96" customWidth="1"/>
    <col min="7" max="16384" width="9.140625" style="96"/>
  </cols>
  <sheetData>
    <row r="1" spans="1:50" s="15" customFormat="1" ht="11.25" x14ac:dyDescent="0.2">
      <c r="A1" s="14"/>
      <c r="B1" s="40"/>
      <c r="C1" s="40"/>
      <c r="D1" s="67"/>
    </row>
    <row r="2" spans="1:50" s="15" customFormat="1" ht="11.25" x14ac:dyDescent="0.2">
      <c r="A2" s="14"/>
      <c r="B2" s="40"/>
      <c r="C2" s="40"/>
      <c r="D2" s="67"/>
    </row>
    <row r="3" spans="1:50" s="15" customFormat="1" ht="11.25" x14ac:dyDescent="0.2">
      <c r="A3" s="14"/>
      <c r="B3" s="40"/>
      <c r="C3" s="40"/>
      <c r="D3" s="67"/>
    </row>
    <row r="4" spans="1:50" s="15" customFormat="1" ht="28.5" customHeight="1" x14ac:dyDescent="0.2">
      <c r="A4" s="14"/>
      <c r="B4" s="133" t="s">
        <v>0</v>
      </c>
      <c r="C4" s="133"/>
      <c r="D4" s="133"/>
      <c r="E4" s="133"/>
      <c r="F4" s="133"/>
      <c r="G4" s="133"/>
    </row>
    <row r="5" spans="1:50" s="15" customFormat="1" ht="15" customHeight="1" x14ac:dyDescent="0.2">
      <c r="A5" s="144" t="s">
        <v>29</v>
      </c>
      <c r="B5" s="144"/>
      <c r="C5" s="144"/>
      <c r="D5" s="144"/>
      <c r="E5" s="144"/>
      <c r="F5" s="144"/>
      <c r="G5" s="144"/>
    </row>
    <row r="6" spans="1:50" s="80" customFormat="1" ht="15" customHeight="1" x14ac:dyDescent="0.2">
      <c r="A6" s="145" t="s">
        <v>30</v>
      </c>
      <c r="B6" s="145"/>
      <c r="C6" s="145"/>
      <c r="D6" s="145"/>
      <c r="E6" s="145"/>
      <c r="F6" s="145"/>
      <c r="G6" s="145"/>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row>
    <row r="8" spans="1:50" s="61" customFormat="1" ht="15" customHeight="1" x14ac:dyDescent="0.2">
      <c r="A8" s="140" t="s">
        <v>41</v>
      </c>
      <c r="B8" s="140"/>
      <c r="C8" s="140"/>
      <c r="D8" s="140"/>
      <c r="E8" s="140"/>
      <c r="F8" s="140"/>
      <c r="G8" s="140"/>
      <c r="H8" s="81"/>
      <c r="I8" s="81"/>
      <c r="J8" s="81"/>
      <c r="K8" s="81"/>
      <c r="L8" s="81"/>
    </row>
    <row r="9" spans="1:50" s="61" customFormat="1" ht="15" customHeight="1" x14ac:dyDescent="0.2">
      <c r="A9" s="82"/>
      <c r="B9" s="83"/>
      <c r="C9" s="83"/>
      <c r="D9" s="84"/>
      <c r="E9" s="82"/>
      <c r="F9" s="82"/>
      <c r="G9" s="82"/>
      <c r="H9" s="82"/>
      <c r="I9" s="82"/>
      <c r="J9" s="82"/>
      <c r="K9" s="82"/>
      <c r="L9" s="82"/>
    </row>
    <row r="10" spans="1:50" s="61" customFormat="1" ht="12" x14ac:dyDescent="0.2">
      <c r="A10" s="85" t="s">
        <v>42</v>
      </c>
      <c r="B10" s="86"/>
      <c r="C10" s="86"/>
      <c r="D10" s="87"/>
      <c r="E10" s="88"/>
      <c r="F10" s="88"/>
      <c r="G10" s="88"/>
      <c r="H10" s="88"/>
      <c r="I10" s="88"/>
      <c r="J10" s="88"/>
      <c r="K10" s="88"/>
      <c r="L10" s="88"/>
    </row>
    <row r="11" spans="1:50" s="61" customFormat="1" ht="20.100000000000001" customHeight="1" x14ac:dyDescent="0.2">
      <c r="A11" s="89"/>
      <c r="B11" s="90" t="s">
        <v>43</v>
      </c>
      <c r="C11" s="150"/>
      <c r="D11" s="150"/>
      <c r="E11" s="88"/>
      <c r="F11" s="88"/>
      <c r="G11" s="88"/>
      <c r="H11" s="88"/>
      <c r="I11" s="88"/>
      <c r="J11" s="88"/>
      <c r="K11" s="88"/>
      <c r="L11" s="88"/>
    </row>
    <row r="12" spans="1:50" s="61" customFormat="1" ht="20.100000000000001" customHeight="1" x14ac:dyDescent="0.2">
      <c r="A12" s="89"/>
      <c r="B12" s="90" t="s">
        <v>44</v>
      </c>
      <c r="C12" s="150"/>
      <c r="D12" s="150"/>
      <c r="E12" s="88"/>
      <c r="F12" s="88"/>
      <c r="G12" s="88"/>
      <c r="H12" s="88"/>
      <c r="I12" s="88"/>
      <c r="J12" s="88"/>
      <c r="K12" s="88"/>
      <c r="L12" s="88"/>
    </row>
    <row r="13" spans="1:50" s="61" customFormat="1" ht="20.100000000000001" customHeight="1" x14ac:dyDescent="0.2">
      <c r="A13" s="89"/>
      <c r="B13" s="90"/>
      <c r="C13" s="150"/>
      <c r="D13" s="150"/>
      <c r="E13" s="88"/>
      <c r="F13" s="88"/>
      <c r="G13" s="88"/>
      <c r="H13" s="88"/>
      <c r="I13" s="88"/>
      <c r="J13" s="88"/>
      <c r="K13" s="88"/>
      <c r="L13" s="88"/>
    </row>
    <row r="14" spans="1:50" s="61" customFormat="1" ht="20.100000000000001" customHeight="1" x14ac:dyDescent="0.2">
      <c r="A14" s="89"/>
      <c r="B14" s="90" t="s">
        <v>45</v>
      </c>
      <c r="C14" s="150"/>
      <c r="D14" s="150"/>
      <c r="E14" s="88"/>
      <c r="F14" s="88"/>
      <c r="G14" s="88"/>
      <c r="H14" s="88"/>
      <c r="I14" s="88"/>
      <c r="J14" s="88"/>
      <c r="K14" s="88"/>
      <c r="L14" s="88"/>
    </row>
    <row r="15" spans="1:50" s="61" customFormat="1" ht="20.100000000000001" customHeight="1" x14ac:dyDescent="0.2">
      <c r="A15" s="89"/>
      <c r="B15" s="90" t="s">
        <v>46</v>
      </c>
      <c r="C15" s="150"/>
      <c r="D15" s="150"/>
      <c r="E15" s="88"/>
      <c r="F15" s="88"/>
      <c r="G15" s="88"/>
      <c r="H15" s="88"/>
      <c r="I15" s="88"/>
      <c r="J15" s="88"/>
      <c r="K15" s="88"/>
      <c r="L15" s="88"/>
    </row>
    <row r="16" spans="1:50" s="61" customFormat="1" ht="20.100000000000001" customHeight="1" x14ac:dyDescent="0.2">
      <c r="A16" s="89"/>
      <c r="B16" s="90" t="s">
        <v>47</v>
      </c>
      <c r="C16" s="150"/>
      <c r="D16" s="150"/>
      <c r="E16" s="88"/>
      <c r="F16" s="88"/>
      <c r="G16" s="88"/>
      <c r="H16" s="88"/>
      <c r="I16" s="88"/>
      <c r="J16" s="88"/>
      <c r="K16" s="88"/>
      <c r="L16" s="88"/>
    </row>
    <row r="17" spans="1:12" s="61" customFormat="1" ht="20.100000000000001" customHeight="1" x14ac:dyDescent="0.2">
      <c r="A17" s="89"/>
      <c r="B17" s="90"/>
      <c r="C17" s="75"/>
      <c r="D17" s="75"/>
      <c r="E17" s="88"/>
      <c r="F17" s="88"/>
      <c r="G17" s="88"/>
      <c r="H17" s="88"/>
      <c r="I17" s="88"/>
      <c r="J17" s="88"/>
      <c r="K17" s="88"/>
      <c r="L17" s="88"/>
    </row>
    <row r="18" spans="1:12" s="61" customFormat="1" ht="20.100000000000001" customHeight="1" x14ac:dyDescent="0.2">
      <c r="A18" s="89"/>
      <c r="B18" s="90" t="s">
        <v>157</v>
      </c>
      <c r="C18" s="150"/>
      <c r="D18" s="150"/>
      <c r="E18" s="88"/>
      <c r="F18" s="88"/>
      <c r="G18" s="88"/>
      <c r="H18" s="88"/>
      <c r="I18" s="88"/>
      <c r="J18" s="88"/>
      <c r="K18" s="88"/>
      <c r="L18" s="88"/>
    </row>
    <row r="19" spans="1:12" s="61" customFormat="1" ht="12" x14ac:dyDescent="0.2">
      <c r="A19" s="63"/>
      <c r="B19" s="91"/>
      <c r="C19" s="91"/>
      <c r="D19" s="92"/>
    </row>
    <row r="20" spans="1:12" x14ac:dyDescent="0.2">
      <c r="A20" s="85" t="s">
        <v>48</v>
      </c>
      <c r="B20" s="93"/>
      <c r="C20" s="94"/>
      <c r="D20" s="95"/>
    </row>
    <row r="21" spans="1:12" x14ac:dyDescent="0.2">
      <c r="A21" s="97"/>
      <c r="B21" s="93"/>
      <c r="C21" s="94"/>
      <c r="D21" s="95"/>
    </row>
    <row r="22" spans="1:12" s="100" customFormat="1" ht="45" customHeight="1" x14ac:dyDescent="0.2">
      <c r="A22" s="41" t="s">
        <v>34</v>
      </c>
      <c r="B22" s="42" t="s">
        <v>49</v>
      </c>
      <c r="C22" s="42" t="s">
        <v>50</v>
      </c>
      <c r="D22" s="74" t="s">
        <v>151</v>
      </c>
      <c r="E22" s="43" t="s">
        <v>134</v>
      </c>
      <c r="F22" s="44" t="s">
        <v>25</v>
      </c>
      <c r="G22" s="44" t="s">
        <v>33</v>
      </c>
      <c r="H22" s="98"/>
      <c r="I22" s="99"/>
    </row>
    <row r="23" spans="1:12" s="104" customFormat="1" ht="36" x14ac:dyDescent="0.2">
      <c r="A23" s="45">
        <v>1</v>
      </c>
      <c r="B23" s="101" t="s">
        <v>51</v>
      </c>
      <c r="C23" s="101" t="s">
        <v>52</v>
      </c>
      <c r="D23" s="128"/>
      <c r="E23" s="46">
        <v>0</v>
      </c>
      <c r="F23" s="47">
        <f t="shared" ref="F23:F54" si="0">A23*E23</f>
        <v>0</v>
      </c>
      <c r="G23" s="127"/>
      <c r="H23" s="103"/>
      <c r="I23" s="149"/>
    </row>
    <row r="24" spans="1:12" s="104" customFormat="1" ht="24" customHeight="1" x14ac:dyDescent="0.2">
      <c r="A24" s="105">
        <v>2</v>
      </c>
      <c r="B24" s="101" t="s">
        <v>135</v>
      </c>
      <c r="C24" s="101" t="s">
        <v>53</v>
      </c>
      <c r="D24" s="129"/>
      <c r="E24" s="46">
        <v>0</v>
      </c>
      <c r="F24" s="47">
        <f t="shared" si="0"/>
        <v>0</v>
      </c>
      <c r="G24" s="127"/>
      <c r="H24" s="103"/>
      <c r="I24" s="149"/>
    </row>
    <row r="25" spans="1:12" s="104" customFormat="1" ht="24" customHeight="1" x14ac:dyDescent="0.2">
      <c r="A25" s="105">
        <v>3</v>
      </c>
      <c r="B25" s="101" t="s">
        <v>136</v>
      </c>
      <c r="C25" s="101" t="s">
        <v>54</v>
      </c>
      <c r="D25" s="102" t="s">
        <v>146</v>
      </c>
      <c r="E25" s="46">
        <v>0</v>
      </c>
      <c r="F25" s="47">
        <f t="shared" si="0"/>
        <v>0</v>
      </c>
      <c r="G25" s="127"/>
      <c r="H25" s="103"/>
      <c r="I25" s="149"/>
    </row>
    <row r="26" spans="1:12" s="104" customFormat="1" ht="24" customHeight="1" x14ac:dyDescent="0.2">
      <c r="A26" s="105">
        <v>4</v>
      </c>
      <c r="B26" s="101" t="s">
        <v>137</v>
      </c>
      <c r="C26" s="101" t="s">
        <v>55</v>
      </c>
      <c r="D26" s="102" t="s">
        <v>146</v>
      </c>
      <c r="E26" s="46">
        <v>0</v>
      </c>
      <c r="F26" s="47">
        <f t="shared" si="0"/>
        <v>0</v>
      </c>
      <c r="G26" s="127"/>
      <c r="H26" s="103"/>
      <c r="I26" s="149"/>
    </row>
    <row r="27" spans="1:12" s="104" customFormat="1" ht="24" customHeight="1" x14ac:dyDescent="0.2">
      <c r="A27" s="105">
        <v>2</v>
      </c>
      <c r="B27" s="101" t="s">
        <v>56</v>
      </c>
      <c r="C27" s="101" t="s">
        <v>57</v>
      </c>
      <c r="D27" s="102" t="s">
        <v>146</v>
      </c>
      <c r="E27" s="46">
        <v>0</v>
      </c>
      <c r="F27" s="47">
        <f t="shared" si="0"/>
        <v>0</v>
      </c>
      <c r="G27" s="127"/>
      <c r="H27" s="103"/>
      <c r="I27" s="149"/>
    </row>
    <row r="28" spans="1:12" s="104" customFormat="1" ht="24" customHeight="1" x14ac:dyDescent="0.2">
      <c r="A28" s="105">
        <v>100</v>
      </c>
      <c r="B28" s="101" t="s">
        <v>58</v>
      </c>
      <c r="C28" s="101" t="s">
        <v>59</v>
      </c>
      <c r="D28" s="102" t="s">
        <v>146</v>
      </c>
      <c r="E28" s="46">
        <v>0</v>
      </c>
      <c r="F28" s="47">
        <f t="shared" si="0"/>
        <v>0</v>
      </c>
      <c r="G28" s="127"/>
      <c r="H28" s="103"/>
      <c r="I28" s="149"/>
    </row>
    <row r="29" spans="1:12" s="104" customFormat="1" ht="24" customHeight="1" x14ac:dyDescent="0.2">
      <c r="A29" s="105">
        <v>100</v>
      </c>
      <c r="B29" s="101" t="s">
        <v>60</v>
      </c>
      <c r="C29" s="101" t="s">
        <v>61</v>
      </c>
      <c r="D29" s="102" t="s">
        <v>146</v>
      </c>
      <c r="E29" s="46">
        <v>0</v>
      </c>
      <c r="F29" s="47">
        <f t="shared" si="0"/>
        <v>0</v>
      </c>
      <c r="G29" s="127"/>
      <c r="H29" s="103"/>
      <c r="I29" s="149"/>
    </row>
    <row r="30" spans="1:12" s="104" customFormat="1" ht="24" customHeight="1" x14ac:dyDescent="0.2">
      <c r="A30" s="105">
        <v>100</v>
      </c>
      <c r="B30" s="101" t="s">
        <v>62</v>
      </c>
      <c r="C30" s="101" t="s">
        <v>63</v>
      </c>
      <c r="D30" s="102" t="s">
        <v>146</v>
      </c>
      <c r="E30" s="46">
        <v>0</v>
      </c>
      <c r="F30" s="47">
        <f t="shared" si="0"/>
        <v>0</v>
      </c>
      <c r="G30" s="127"/>
      <c r="H30" s="103"/>
      <c r="I30" s="149"/>
    </row>
    <row r="31" spans="1:12" s="104" customFormat="1" ht="24" customHeight="1" x14ac:dyDescent="0.2">
      <c r="A31" s="105">
        <v>100</v>
      </c>
      <c r="B31" s="101" t="s">
        <v>64</v>
      </c>
      <c r="C31" s="101" t="s">
        <v>65</v>
      </c>
      <c r="D31" s="102" t="s">
        <v>146</v>
      </c>
      <c r="E31" s="46">
        <v>0</v>
      </c>
      <c r="F31" s="47">
        <f t="shared" si="0"/>
        <v>0</v>
      </c>
      <c r="G31" s="127"/>
      <c r="H31" s="103"/>
      <c r="I31" s="149"/>
    </row>
    <row r="32" spans="1:12" s="104" customFormat="1" ht="24" customHeight="1" x14ac:dyDescent="0.2">
      <c r="A32" s="105">
        <v>100</v>
      </c>
      <c r="B32" s="101" t="s">
        <v>66</v>
      </c>
      <c r="C32" s="101" t="s">
        <v>67</v>
      </c>
      <c r="D32" s="102" t="s">
        <v>146</v>
      </c>
      <c r="E32" s="46">
        <v>0</v>
      </c>
      <c r="F32" s="47">
        <f t="shared" si="0"/>
        <v>0</v>
      </c>
      <c r="G32" s="127"/>
      <c r="H32" s="103"/>
      <c r="I32" s="149"/>
    </row>
    <row r="33" spans="1:9" s="104" customFormat="1" ht="24" customHeight="1" x14ac:dyDescent="0.2">
      <c r="A33" s="105">
        <v>10</v>
      </c>
      <c r="B33" s="101" t="s">
        <v>68</v>
      </c>
      <c r="C33" s="101" t="s">
        <v>69</v>
      </c>
      <c r="D33" s="102" t="s">
        <v>146</v>
      </c>
      <c r="E33" s="46">
        <v>0</v>
      </c>
      <c r="F33" s="47">
        <f t="shared" si="0"/>
        <v>0</v>
      </c>
      <c r="G33" s="127"/>
      <c r="H33" s="103"/>
      <c r="I33" s="149"/>
    </row>
    <row r="34" spans="1:9" s="104" customFormat="1" ht="24" customHeight="1" x14ac:dyDescent="0.2">
      <c r="A34" s="105">
        <v>10</v>
      </c>
      <c r="B34" s="101" t="s">
        <v>70</v>
      </c>
      <c r="C34" s="101" t="s">
        <v>71</v>
      </c>
      <c r="D34" s="102" t="s">
        <v>146</v>
      </c>
      <c r="E34" s="46">
        <v>0</v>
      </c>
      <c r="F34" s="47">
        <f t="shared" si="0"/>
        <v>0</v>
      </c>
      <c r="G34" s="127"/>
      <c r="H34" s="103"/>
      <c r="I34" s="149"/>
    </row>
    <row r="35" spans="1:9" s="104" customFormat="1" ht="24" customHeight="1" x14ac:dyDescent="0.2">
      <c r="A35" s="105">
        <v>5</v>
      </c>
      <c r="B35" s="101" t="s">
        <v>138</v>
      </c>
      <c r="C35" s="101" t="s">
        <v>72</v>
      </c>
      <c r="D35" s="129"/>
      <c r="E35" s="46">
        <v>0</v>
      </c>
      <c r="F35" s="47">
        <f t="shared" si="0"/>
        <v>0</v>
      </c>
      <c r="G35" s="127"/>
      <c r="H35" s="103"/>
      <c r="I35" s="149"/>
    </row>
    <row r="36" spans="1:9" s="104" customFormat="1" ht="24" customHeight="1" x14ac:dyDescent="0.2">
      <c r="A36" s="105">
        <v>4</v>
      </c>
      <c r="B36" s="101" t="s">
        <v>139</v>
      </c>
      <c r="C36" s="101" t="s">
        <v>73</v>
      </c>
      <c r="D36" s="129"/>
      <c r="E36" s="46">
        <v>0</v>
      </c>
      <c r="F36" s="47">
        <f t="shared" si="0"/>
        <v>0</v>
      </c>
      <c r="G36" s="127"/>
      <c r="H36" s="103"/>
      <c r="I36" s="149"/>
    </row>
    <row r="37" spans="1:9" s="104" customFormat="1" ht="24" customHeight="1" x14ac:dyDescent="0.2">
      <c r="A37" s="105">
        <v>50</v>
      </c>
      <c r="B37" s="101" t="s">
        <v>140</v>
      </c>
      <c r="C37" s="101" t="s">
        <v>74</v>
      </c>
      <c r="D37" s="129"/>
      <c r="E37" s="46">
        <v>0</v>
      </c>
      <c r="F37" s="47">
        <f t="shared" si="0"/>
        <v>0</v>
      </c>
      <c r="G37" s="127"/>
      <c r="H37" s="103"/>
      <c r="I37" s="149"/>
    </row>
    <row r="38" spans="1:9" s="104" customFormat="1" ht="24" customHeight="1" x14ac:dyDescent="0.2">
      <c r="A38" s="105">
        <v>400</v>
      </c>
      <c r="B38" s="101" t="s">
        <v>141</v>
      </c>
      <c r="C38" s="101" t="s">
        <v>75</v>
      </c>
      <c r="D38" s="129"/>
      <c r="E38" s="46">
        <v>0</v>
      </c>
      <c r="F38" s="47">
        <f t="shared" si="0"/>
        <v>0</v>
      </c>
      <c r="G38" s="127"/>
      <c r="H38" s="103"/>
      <c r="I38" s="149"/>
    </row>
    <row r="39" spans="1:9" s="104" customFormat="1" ht="24" customHeight="1" x14ac:dyDescent="0.2">
      <c r="A39" s="105">
        <v>50</v>
      </c>
      <c r="B39" s="101" t="s">
        <v>142</v>
      </c>
      <c r="C39" s="101" t="s">
        <v>76</v>
      </c>
      <c r="D39" s="129"/>
      <c r="E39" s="46">
        <v>0</v>
      </c>
      <c r="F39" s="47">
        <f t="shared" si="0"/>
        <v>0</v>
      </c>
      <c r="G39" s="127"/>
      <c r="H39" s="103"/>
      <c r="I39" s="149"/>
    </row>
    <row r="40" spans="1:9" s="104" customFormat="1" ht="24" customHeight="1" x14ac:dyDescent="0.2">
      <c r="A40" s="105">
        <v>100</v>
      </c>
      <c r="B40" s="101" t="s">
        <v>143</v>
      </c>
      <c r="C40" s="101" t="s">
        <v>77</v>
      </c>
      <c r="D40" s="129"/>
      <c r="E40" s="46">
        <v>0</v>
      </c>
      <c r="F40" s="47">
        <f t="shared" si="0"/>
        <v>0</v>
      </c>
      <c r="G40" s="127"/>
      <c r="H40" s="103"/>
      <c r="I40" s="149"/>
    </row>
    <row r="41" spans="1:9" s="104" customFormat="1" ht="24" customHeight="1" x14ac:dyDescent="0.2">
      <c r="A41" s="105">
        <v>100</v>
      </c>
      <c r="B41" s="101" t="s">
        <v>144</v>
      </c>
      <c r="C41" s="101" t="s">
        <v>78</v>
      </c>
      <c r="D41" s="129"/>
      <c r="E41" s="46">
        <v>0</v>
      </c>
      <c r="F41" s="47">
        <f t="shared" si="0"/>
        <v>0</v>
      </c>
      <c r="G41" s="127"/>
      <c r="H41" s="103"/>
      <c r="I41" s="149"/>
    </row>
    <row r="42" spans="1:9" s="104" customFormat="1" ht="24" customHeight="1" x14ac:dyDescent="0.2">
      <c r="A42" s="105">
        <v>50</v>
      </c>
      <c r="B42" s="101" t="s">
        <v>79</v>
      </c>
      <c r="C42" s="101" t="s">
        <v>80</v>
      </c>
      <c r="D42" s="102" t="s">
        <v>146</v>
      </c>
      <c r="E42" s="46">
        <v>0</v>
      </c>
      <c r="F42" s="47">
        <f t="shared" si="0"/>
        <v>0</v>
      </c>
      <c r="G42" s="127"/>
      <c r="H42" s="103"/>
      <c r="I42" s="149"/>
    </row>
    <row r="43" spans="1:9" s="104" customFormat="1" ht="24" customHeight="1" x14ac:dyDescent="0.2">
      <c r="A43" s="105">
        <v>50</v>
      </c>
      <c r="B43" s="101" t="s">
        <v>81</v>
      </c>
      <c r="C43" s="101" t="s">
        <v>82</v>
      </c>
      <c r="D43" s="102" t="s">
        <v>146</v>
      </c>
      <c r="E43" s="46">
        <v>0</v>
      </c>
      <c r="F43" s="47">
        <f t="shared" si="0"/>
        <v>0</v>
      </c>
      <c r="G43" s="127"/>
      <c r="H43" s="103"/>
      <c r="I43" s="149"/>
    </row>
    <row r="44" spans="1:9" s="104" customFormat="1" ht="24" customHeight="1" x14ac:dyDescent="0.2">
      <c r="A44" s="105">
        <v>300</v>
      </c>
      <c r="B44" s="101" t="s">
        <v>83</v>
      </c>
      <c r="C44" s="101" t="s">
        <v>84</v>
      </c>
      <c r="D44" s="102" t="s">
        <v>146</v>
      </c>
      <c r="E44" s="46">
        <v>0</v>
      </c>
      <c r="F44" s="47">
        <f t="shared" si="0"/>
        <v>0</v>
      </c>
      <c r="G44" s="127"/>
      <c r="H44" s="103"/>
      <c r="I44" s="149"/>
    </row>
    <row r="45" spans="1:9" s="104" customFormat="1" ht="24" x14ac:dyDescent="0.2">
      <c r="A45" s="105">
        <v>10</v>
      </c>
      <c r="B45" s="101" t="s">
        <v>85</v>
      </c>
      <c r="C45" s="101" t="s">
        <v>86</v>
      </c>
      <c r="D45" s="102" t="s">
        <v>146</v>
      </c>
      <c r="E45" s="46">
        <v>0</v>
      </c>
      <c r="F45" s="47">
        <f t="shared" si="0"/>
        <v>0</v>
      </c>
      <c r="G45" s="127"/>
      <c r="H45" s="103"/>
      <c r="I45" s="149"/>
    </row>
    <row r="46" spans="1:9" s="104" customFormat="1" ht="36" x14ac:dyDescent="0.2">
      <c r="A46" s="105">
        <v>25</v>
      </c>
      <c r="B46" s="101" t="s">
        <v>87</v>
      </c>
      <c r="C46" s="101" t="s">
        <v>88</v>
      </c>
      <c r="D46" s="102" t="s">
        <v>146</v>
      </c>
      <c r="E46" s="46">
        <v>0</v>
      </c>
      <c r="F46" s="47">
        <f t="shared" si="0"/>
        <v>0</v>
      </c>
      <c r="G46" s="127"/>
      <c r="H46" s="103"/>
      <c r="I46" s="149"/>
    </row>
    <row r="47" spans="1:9" s="104" customFormat="1" ht="24" x14ac:dyDescent="0.2">
      <c r="A47" s="105">
        <v>25</v>
      </c>
      <c r="B47" s="101" t="s">
        <v>89</v>
      </c>
      <c r="C47" s="101" t="s">
        <v>90</v>
      </c>
      <c r="D47" s="102" t="s">
        <v>146</v>
      </c>
      <c r="E47" s="46">
        <v>0</v>
      </c>
      <c r="F47" s="47">
        <f t="shared" si="0"/>
        <v>0</v>
      </c>
      <c r="G47" s="127"/>
      <c r="H47" s="103"/>
      <c r="I47" s="149"/>
    </row>
    <row r="48" spans="1:9" s="104" customFormat="1" ht="24" customHeight="1" x14ac:dyDescent="0.2">
      <c r="A48" s="105">
        <v>3</v>
      </c>
      <c r="B48" s="101" t="s">
        <v>145</v>
      </c>
      <c r="C48" s="101" t="s">
        <v>91</v>
      </c>
      <c r="D48" s="129"/>
      <c r="E48" s="46">
        <v>0</v>
      </c>
      <c r="F48" s="47">
        <f t="shared" si="0"/>
        <v>0</v>
      </c>
      <c r="G48" s="127"/>
      <c r="H48" s="103"/>
      <c r="I48" s="149"/>
    </row>
    <row r="49" spans="1:9" s="104" customFormat="1" ht="24" customHeight="1" x14ac:dyDescent="0.2">
      <c r="A49" s="106">
        <v>15</v>
      </c>
      <c r="B49" s="107" t="s">
        <v>92</v>
      </c>
      <c r="C49" s="107" t="s">
        <v>93</v>
      </c>
      <c r="D49" s="102" t="s">
        <v>146</v>
      </c>
      <c r="E49" s="46">
        <v>0</v>
      </c>
      <c r="F49" s="47">
        <f t="shared" si="0"/>
        <v>0</v>
      </c>
      <c r="G49" s="127"/>
      <c r="H49" s="103"/>
      <c r="I49" s="149"/>
    </row>
    <row r="50" spans="1:9" s="104" customFormat="1" ht="24" customHeight="1" x14ac:dyDescent="0.2">
      <c r="A50" s="106">
        <v>10</v>
      </c>
      <c r="B50" s="107" t="s">
        <v>94</v>
      </c>
      <c r="C50" s="107" t="s">
        <v>95</v>
      </c>
      <c r="D50" s="102" t="s">
        <v>146</v>
      </c>
      <c r="E50" s="46">
        <v>0</v>
      </c>
      <c r="F50" s="47">
        <f t="shared" si="0"/>
        <v>0</v>
      </c>
      <c r="G50" s="127"/>
      <c r="H50" s="103"/>
      <c r="I50" s="149"/>
    </row>
    <row r="51" spans="1:9" s="104" customFormat="1" ht="24" x14ac:dyDescent="0.2">
      <c r="A51" s="106">
        <v>10</v>
      </c>
      <c r="B51" s="107" t="s">
        <v>96</v>
      </c>
      <c r="C51" s="107" t="s">
        <v>97</v>
      </c>
      <c r="D51" s="102" t="s">
        <v>146</v>
      </c>
      <c r="E51" s="46">
        <v>0</v>
      </c>
      <c r="F51" s="47">
        <f t="shared" si="0"/>
        <v>0</v>
      </c>
      <c r="G51" s="127"/>
      <c r="H51" s="103"/>
      <c r="I51" s="149"/>
    </row>
    <row r="52" spans="1:9" s="104" customFormat="1" ht="24" customHeight="1" x14ac:dyDescent="0.2">
      <c r="A52" s="108">
        <v>1</v>
      </c>
      <c r="B52" s="109" t="s">
        <v>98</v>
      </c>
      <c r="C52" s="109" t="s">
        <v>99</v>
      </c>
      <c r="D52" s="102" t="s">
        <v>146</v>
      </c>
      <c r="E52" s="46">
        <v>0</v>
      </c>
      <c r="F52" s="47">
        <f t="shared" si="0"/>
        <v>0</v>
      </c>
      <c r="G52" s="127"/>
      <c r="H52" s="103"/>
      <c r="I52" s="149"/>
    </row>
    <row r="53" spans="1:9" s="104" customFormat="1" ht="24" x14ac:dyDescent="0.2">
      <c r="A53" s="106">
        <v>3</v>
      </c>
      <c r="B53" s="107" t="s">
        <v>100</v>
      </c>
      <c r="C53" s="107" t="s">
        <v>101</v>
      </c>
      <c r="D53" s="102" t="s">
        <v>146</v>
      </c>
      <c r="E53" s="46">
        <v>0</v>
      </c>
      <c r="F53" s="47">
        <f t="shared" si="0"/>
        <v>0</v>
      </c>
      <c r="G53" s="127"/>
      <c r="H53" s="103"/>
      <c r="I53" s="149"/>
    </row>
    <row r="54" spans="1:9" s="104" customFormat="1" ht="24" customHeight="1" x14ac:dyDescent="0.2">
      <c r="A54" s="108">
        <v>1</v>
      </c>
      <c r="B54" s="109" t="s">
        <v>102</v>
      </c>
      <c r="C54" s="109" t="s">
        <v>103</v>
      </c>
      <c r="D54" s="102" t="s">
        <v>146</v>
      </c>
      <c r="E54" s="46">
        <v>0</v>
      </c>
      <c r="F54" s="47">
        <f t="shared" si="0"/>
        <v>0</v>
      </c>
      <c r="G54" s="127"/>
      <c r="H54" s="103"/>
      <c r="I54" s="149"/>
    </row>
    <row r="55" spans="1:9" s="104" customFormat="1" ht="24" customHeight="1" x14ac:dyDescent="0.2">
      <c r="A55" s="106">
        <v>2</v>
      </c>
      <c r="B55" s="110" t="s">
        <v>104</v>
      </c>
      <c r="C55" s="107" t="s">
        <v>105</v>
      </c>
      <c r="D55" s="102" t="s">
        <v>146</v>
      </c>
      <c r="E55" s="46">
        <v>0</v>
      </c>
      <c r="F55" s="47">
        <f t="shared" ref="F55:F72" si="1">A55*E55</f>
        <v>0</v>
      </c>
      <c r="G55" s="127"/>
      <c r="H55" s="103"/>
      <c r="I55" s="149"/>
    </row>
    <row r="56" spans="1:9" s="104" customFormat="1" ht="24" customHeight="1" x14ac:dyDescent="0.2">
      <c r="A56" s="111">
        <v>10</v>
      </c>
      <c r="B56" s="112" t="s">
        <v>106</v>
      </c>
      <c r="C56" s="113" t="s">
        <v>107</v>
      </c>
      <c r="D56" s="102" t="s">
        <v>146</v>
      </c>
      <c r="E56" s="46">
        <v>0</v>
      </c>
      <c r="F56" s="47">
        <f t="shared" si="1"/>
        <v>0</v>
      </c>
      <c r="G56" s="127"/>
      <c r="H56" s="103"/>
      <c r="I56" s="149"/>
    </row>
    <row r="57" spans="1:9" s="104" customFormat="1" ht="24" customHeight="1" x14ac:dyDescent="0.2">
      <c r="A57" s="105">
        <v>40</v>
      </c>
      <c r="B57" s="101" t="s">
        <v>108</v>
      </c>
      <c r="C57" s="101" t="s">
        <v>109</v>
      </c>
      <c r="D57" s="102" t="s">
        <v>146</v>
      </c>
      <c r="E57" s="46">
        <v>0</v>
      </c>
      <c r="F57" s="47">
        <f t="shared" si="1"/>
        <v>0</v>
      </c>
      <c r="G57" s="127"/>
      <c r="H57" s="103"/>
      <c r="I57" s="149"/>
    </row>
    <row r="58" spans="1:9" s="104" customFormat="1" ht="24" customHeight="1" x14ac:dyDescent="0.2">
      <c r="A58" s="105">
        <v>20</v>
      </c>
      <c r="B58" s="101" t="s">
        <v>110</v>
      </c>
      <c r="C58" s="101" t="s">
        <v>111</v>
      </c>
      <c r="D58" s="102" t="s">
        <v>146</v>
      </c>
      <c r="E58" s="46">
        <v>0</v>
      </c>
      <c r="F58" s="47">
        <f t="shared" si="1"/>
        <v>0</v>
      </c>
      <c r="G58" s="127"/>
      <c r="H58" s="103"/>
      <c r="I58" s="149"/>
    </row>
    <row r="59" spans="1:9" s="104" customFormat="1" ht="24" customHeight="1" x14ac:dyDescent="0.2">
      <c r="A59" s="105">
        <v>10</v>
      </c>
      <c r="B59" s="101" t="s">
        <v>112</v>
      </c>
      <c r="C59" s="101" t="s">
        <v>113</v>
      </c>
      <c r="D59" s="102" t="s">
        <v>146</v>
      </c>
      <c r="E59" s="46">
        <v>0</v>
      </c>
      <c r="F59" s="47">
        <f t="shared" si="1"/>
        <v>0</v>
      </c>
      <c r="G59" s="127"/>
      <c r="H59" s="103"/>
      <c r="I59" s="149"/>
    </row>
    <row r="60" spans="1:9" s="104" customFormat="1" ht="24" customHeight="1" x14ac:dyDescent="0.2">
      <c r="A60" s="105">
        <v>10</v>
      </c>
      <c r="B60" s="101" t="s">
        <v>112</v>
      </c>
      <c r="C60" s="114" t="s">
        <v>114</v>
      </c>
      <c r="D60" s="102" t="s">
        <v>146</v>
      </c>
      <c r="E60" s="46">
        <v>0</v>
      </c>
      <c r="F60" s="47">
        <f t="shared" si="1"/>
        <v>0</v>
      </c>
      <c r="G60" s="127"/>
      <c r="H60" s="103"/>
      <c r="I60" s="149"/>
    </row>
    <row r="61" spans="1:9" s="104" customFormat="1" ht="24" customHeight="1" x14ac:dyDescent="0.2">
      <c r="A61" s="105">
        <v>40</v>
      </c>
      <c r="B61" s="101" t="s">
        <v>115</v>
      </c>
      <c r="C61" s="101" t="s">
        <v>116</v>
      </c>
      <c r="D61" s="102" t="s">
        <v>146</v>
      </c>
      <c r="E61" s="46">
        <v>0</v>
      </c>
      <c r="F61" s="47">
        <f t="shared" si="1"/>
        <v>0</v>
      </c>
      <c r="G61" s="127"/>
      <c r="H61" s="103"/>
      <c r="I61" s="149"/>
    </row>
    <row r="62" spans="1:9" s="104" customFormat="1" ht="24" customHeight="1" x14ac:dyDescent="0.2">
      <c r="A62" s="105">
        <v>27</v>
      </c>
      <c r="B62" s="101" t="s">
        <v>152</v>
      </c>
      <c r="C62" s="101" t="s">
        <v>117</v>
      </c>
      <c r="D62" s="102" t="s">
        <v>146</v>
      </c>
      <c r="E62" s="46">
        <v>0</v>
      </c>
      <c r="F62" s="47">
        <f t="shared" si="1"/>
        <v>0</v>
      </c>
      <c r="G62" s="127"/>
      <c r="H62" s="103"/>
      <c r="I62" s="149"/>
    </row>
    <row r="63" spans="1:9" s="104" customFormat="1" ht="24" customHeight="1" x14ac:dyDescent="0.2">
      <c r="A63" s="105">
        <v>20</v>
      </c>
      <c r="B63" s="101" t="s">
        <v>118</v>
      </c>
      <c r="C63" s="101" t="s">
        <v>119</v>
      </c>
      <c r="D63" s="102" t="s">
        <v>146</v>
      </c>
      <c r="E63" s="46">
        <v>0</v>
      </c>
      <c r="F63" s="47">
        <f t="shared" si="1"/>
        <v>0</v>
      </c>
      <c r="G63" s="127"/>
      <c r="H63" s="103"/>
      <c r="I63" s="149"/>
    </row>
    <row r="64" spans="1:9" s="104" customFormat="1" ht="24" customHeight="1" x14ac:dyDescent="0.2">
      <c r="A64" s="105">
        <v>20</v>
      </c>
      <c r="B64" s="101" t="s">
        <v>153</v>
      </c>
      <c r="C64" s="101" t="s">
        <v>156</v>
      </c>
      <c r="D64" s="102" t="s">
        <v>146</v>
      </c>
      <c r="E64" s="46">
        <v>0</v>
      </c>
      <c r="F64" s="47">
        <f t="shared" si="1"/>
        <v>0</v>
      </c>
      <c r="G64" s="127"/>
      <c r="H64" s="103"/>
      <c r="I64" s="149"/>
    </row>
    <row r="65" spans="1:10" s="104" customFormat="1" ht="24" customHeight="1" x14ac:dyDescent="0.2">
      <c r="A65" s="105">
        <v>20</v>
      </c>
      <c r="B65" s="101" t="s">
        <v>154</v>
      </c>
      <c r="C65" s="101" t="s">
        <v>120</v>
      </c>
      <c r="D65" s="102" t="s">
        <v>146</v>
      </c>
      <c r="E65" s="46">
        <v>0</v>
      </c>
      <c r="F65" s="47">
        <f t="shared" si="1"/>
        <v>0</v>
      </c>
      <c r="G65" s="127"/>
      <c r="H65" s="103"/>
      <c r="I65" s="149"/>
    </row>
    <row r="66" spans="1:10" s="104" customFormat="1" ht="24" customHeight="1" x14ac:dyDescent="0.2">
      <c r="A66" s="105">
        <v>10</v>
      </c>
      <c r="B66" s="101" t="s">
        <v>121</v>
      </c>
      <c r="C66" s="101" t="s">
        <v>122</v>
      </c>
      <c r="D66" s="102" t="s">
        <v>146</v>
      </c>
      <c r="E66" s="46">
        <v>0</v>
      </c>
      <c r="F66" s="47">
        <f t="shared" si="1"/>
        <v>0</v>
      </c>
      <c r="G66" s="127"/>
      <c r="H66" s="103"/>
      <c r="I66" s="149"/>
    </row>
    <row r="67" spans="1:10" s="104" customFormat="1" ht="24" customHeight="1" x14ac:dyDescent="0.2">
      <c r="A67" s="105">
        <v>10</v>
      </c>
      <c r="B67" s="101" t="s">
        <v>123</v>
      </c>
      <c r="C67" s="101" t="s">
        <v>124</v>
      </c>
      <c r="D67" s="102" t="s">
        <v>146</v>
      </c>
      <c r="E67" s="46">
        <v>0</v>
      </c>
      <c r="F67" s="47">
        <f t="shared" si="1"/>
        <v>0</v>
      </c>
      <c r="G67" s="127"/>
      <c r="H67" s="103"/>
      <c r="I67" s="149"/>
    </row>
    <row r="68" spans="1:10" s="104" customFormat="1" ht="24" customHeight="1" x14ac:dyDescent="0.2">
      <c r="A68" s="105">
        <v>40</v>
      </c>
      <c r="B68" s="101" t="s">
        <v>155</v>
      </c>
      <c r="C68" s="101" t="s">
        <v>125</v>
      </c>
      <c r="D68" s="102" t="s">
        <v>146</v>
      </c>
      <c r="E68" s="46">
        <v>0</v>
      </c>
      <c r="F68" s="47">
        <f t="shared" si="1"/>
        <v>0</v>
      </c>
      <c r="G68" s="127"/>
      <c r="H68" s="103"/>
      <c r="I68" s="149"/>
    </row>
    <row r="69" spans="1:10" s="104" customFormat="1" ht="24" customHeight="1" x14ac:dyDescent="0.2">
      <c r="A69" s="105">
        <v>5</v>
      </c>
      <c r="B69" s="101" t="s">
        <v>126</v>
      </c>
      <c r="C69" s="101" t="s">
        <v>127</v>
      </c>
      <c r="D69" s="102" t="s">
        <v>146</v>
      </c>
      <c r="E69" s="46">
        <v>0</v>
      </c>
      <c r="F69" s="47">
        <f t="shared" si="1"/>
        <v>0</v>
      </c>
      <c r="G69" s="127"/>
      <c r="H69" s="103"/>
      <c r="I69" s="149"/>
    </row>
    <row r="70" spans="1:10" s="104" customFormat="1" ht="24" customHeight="1" x14ac:dyDescent="0.2">
      <c r="A70" s="105">
        <v>10</v>
      </c>
      <c r="B70" s="101" t="s">
        <v>128</v>
      </c>
      <c r="C70" s="101" t="s">
        <v>129</v>
      </c>
      <c r="D70" s="102" t="s">
        <v>146</v>
      </c>
      <c r="E70" s="46">
        <v>0</v>
      </c>
      <c r="F70" s="47">
        <f t="shared" si="1"/>
        <v>0</v>
      </c>
      <c r="G70" s="127"/>
      <c r="H70" s="103"/>
      <c r="I70" s="149"/>
    </row>
    <row r="71" spans="1:10" s="104" customFormat="1" ht="24" customHeight="1" x14ac:dyDescent="0.2">
      <c r="A71" s="105">
        <v>5</v>
      </c>
      <c r="B71" s="101" t="s">
        <v>130</v>
      </c>
      <c r="C71" s="101" t="s">
        <v>131</v>
      </c>
      <c r="D71" s="102" t="s">
        <v>146</v>
      </c>
      <c r="E71" s="46">
        <v>0</v>
      </c>
      <c r="F71" s="47">
        <f t="shared" si="1"/>
        <v>0</v>
      </c>
      <c r="G71" s="127"/>
      <c r="H71" s="103"/>
      <c r="I71" s="149"/>
    </row>
    <row r="72" spans="1:10" s="104" customFormat="1" ht="24" customHeight="1" x14ac:dyDescent="0.2">
      <c r="A72" s="105">
        <v>10</v>
      </c>
      <c r="B72" s="101" t="s">
        <v>132</v>
      </c>
      <c r="C72" s="101" t="s">
        <v>133</v>
      </c>
      <c r="D72" s="102" t="s">
        <v>146</v>
      </c>
      <c r="E72" s="46">
        <v>0</v>
      </c>
      <c r="F72" s="47">
        <f t="shared" si="1"/>
        <v>0</v>
      </c>
      <c r="G72" s="127"/>
      <c r="H72" s="103"/>
      <c r="I72" s="149"/>
    </row>
    <row r="73" spans="1:10" s="104" customFormat="1" ht="24" customHeight="1" x14ac:dyDescent="0.2">
      <c r="A73" s="105">
        <v>1</v>
      </c>
      <c r="B73" s="101" t="s">
        <v>147</v>
      </c>
      <c r="C73" s="115" t="s">
        <v>148</v>
      </c>
      <c r="D73" s="128"/>
      <c r="E73" s="46">
        <v>0</v>
      </c>
      <c r="F73" s="47">
        <f t="shared" ref="F73:F74" si="2">A73*E73</f>
        <v>0</v>
      </c>
      <c r="G73" s="116"/>
      <c r="H73" s="103"/>
      <c r="I73" s="117"/>
    </row>
    <row r="74" spans="1:10" s="104" customFormat="1" ht="24" customHeight="1" x14ac:dyDescent="0.2">
      <c r="A74" s="105">
        <v>1</v>
      </c>
      <c r="B74" s="101" t="s">
        <v>149</v>
      </c>
      <c r="C74" s="101"/>
      <c r="D74" s="128"/>
      <c r="E74" s="46">
        <v>0</v>
      </c>
      <c r="F74" s="47">
        <f t="shared" si="2"/>
        <v>0</v>
      </c>
      <c r="G74" s="116"/>
      <c r="H74" s="103"/>
      <c r="I74" s="117"/>
    </row>
    <row r="75" spans="1:10" s="28" customFormat="1" ht="24" customHeight="1" x14ac:dyDescent="0.2">
      <c r="A75" s="48"/>
      <c r="B75" s="49"/>
      <c r="C75" s="49"/>
      <c r="D75" s="68"/>
      <c r="E75" s="50" t="s">
        <v>27</v>
      </c>
      <c r="F75" s="47">
        <f>SUM(F23:F74)</f>
        <v>0</v>
      </c>
      <c r="G75" s="116"/>
      <c r="H75" s="116"/>
      <c r="I75" s="149"/>
      <c r="J75" s="148"/>
    </row>
    <row r="76" spans="1:10" s="28" customFormat="1" ht="24" customHeight="1" x14ac:dyDescent="0.2">
      <c r="A76" s="51"/>
      <c r="B76" s="49"/>
      <c r="C76" s="49"/>
      <c r="D76" s="69"/>
      <c r="E76" s="52" t="s">
        <v>160</v>
      </c>
      <c r="F76" s="53">
        <f>ROUND(SUM(F75)*0.07,2)</f>
        <v>0</v>
      </c>
      <c r="G76" s="116"/>
      <c r="H76" s="116"/>
      <c r="I76" s="149"/>
      <c r="J76" s="148"/>
    </row>
    <row r="77" spans="1:10" s="28" customFormat="1" ht="24" customHeight="1" thickBot="1" x14ac:dyDescent="0.25">
      <c r="A77" s="66" t="s">
        <v>23</v>
      </c>
      <c r="B77" s="49"/>
      <c r="C77" s="49"/>
      <c r="D77" s="70"/>
      <c r="E77" s="55" t="s">
        <v>1</v>
      </c>
      <c r="F77" s="56">
        <f>SUM(F75:F76)</f>
        <v>0</v>
      </c>
      <c r="G77" s="116"/>
      <c r="H77" s="116"/>
      <c r="I77" s="149"/>
      <c r="J77" s="148"/>
    </row>
    <row r="78" spans="1:10" s="28" customFormat="1" ht="18" customHeight="1" thickTop="1" x14ac:dyDescent="0.2">
      <c r="A78" s="57"/>
      <c r="B78" s="49"/>
      <c r="C78" s="49"/>
      <c r="D78" s="71"/>
      <c r="E78" s="54"/>
      <c r="F78" s="58"/>
      <c r="G78" s="59"/>
      <c r="H78" s="118"/>
      <c r="I78" s="118"/>
    </row>
    <row r="79" spans="1:10" s="15" customFormat="1" ht="15" customHeight="1" x14ac:dyDescent="0.2">
      <c r="A79" s="63" t="s">
        <v>28</v>
      </c>
      <c r="B79" s="60"/>
      <c r="C79" s="60"/>
      <c r="D79" s="72"/>
      <c r="E79" s="61"/>
      <c r="F79" s="62"/>
      <c r="G79" s="63"/>
      <c r="H79" s="61"/>
      <c r="I79" s="61"/>
    </row>
    <row r="80" spans="1:10" s="15" customFormat="1" ht="74.25" customHeight="1" x14ac:dyDescent="0.2">
      <c r="A80" s="154"/>
      <c r="B80" s="155"/>
      <c r="C80" s="155"/>
      <c r="D80" s="155"/>
      <c r="E80" s="155"/>
      <c r="F80" s="155"/>
      <c r="G80" s="156"/>
      <c r="H80" s="61"/>
      <c r="I80" s="61"/>
    </row>
    <row r="81" spans="1:16" s="28" customFormat="1" ht="9.75" customHeight="1" x14ac:dyDescent="0.2">
      <c r="A81" s="57"/>
      <c r="B81" s="64"/>
      <c r="C81" s="64"/>
      <c r="D81" s="73"/>
      <c r="E81" s="65"/>
      <c r="F81" s="65"/>
      <c r="G81" s="65"/>
      <c r="H81" s="118"/>
      <c r="I81" s="118"/>
    </row>
    <row r="82" spans="1:16" s="120" customFormat="1" ht="24" customHeight="1" x14ac:dyDescent="0.2">
      <c r="A82" s="146" t="s">
        <v>37</v>
      </c>
      <c r="B82" s="146"/>
      <c r="C82" s="146"/>
      <c r="D82" s="146"/>
      <c r="E82" s="146"/>
      <c r="F82" s="146"/>
      <c r="G82" s="146"/>
      <c r="H82" s="119"/>
      <c r="I82" s="119"/>
    </row>
    <row r="83" spans="1:16" s="120" customFormat="1" ht="42" customHeight="1" x14ac:dyDescent="0.2">
      <c r="A83" s="151" t="s">
        <v>38</v>
      </c>
      <c r="B83" s="151"/>
      <c r="C83" s="153"/>
      <c r="D83" s="153"/>
      <c r="E83" s="121" t="s">
        <v>39</v>
      </c>
      <c r="F83" s="147"/>
      <c r="G83" s="147"/>
      <c r="H83" s="65"/>
      <c r="I83" s="60"/>
      <c r="J83" s="122"/>
      <c r="K83" s="122"/>
      <c r="L83" s="122"/>
      <c r="M83" s="122"/>
      <c r="N83" s="122"/>
      <c r="O83" s="122"/>
      <c r="P83" s="122"/>
    </row>
    <row r="84" spans="1:16" s="120" customFormat="1" ht="47.25" customHeight="1" x14ac:dyDescent="0.2">
      <c r="A84" s="151" t="s">
        <v>40</v>
      </c>
      <c r="B84" s="151"/>
      <c r="C84" s="152"/>
      <c r="D84" s="152"/>
      <c r="E84" s="65"/>
      <c r="F84" s="65"/>
      <c r="G84" s="65"/>
      <c r="H84" s="99"/>
      <c r="I84" s="99"/>
      <c r="J84" s="122"/>
    </row>
    <row r="85" spans="1:16" x14ac:dyDescent="0.2">
      <c r="A85" s="61"/>
      <c r="B85" s="123"/>
      <c r="C85" s="123"/>
      <c r="D85" s="124"/>
      <c r="E85" s="61"/>
      <c r="F85" s="61"/>
      <c r="G85" s="61"/>
      <c r="H85" s="61"/>
      <c r="I85" s="61"/>
    </row>
    <row r="86" spans="1:16" x14ac:dyDescent="0.2">
      <c r="A86" s="61"/>
      <c r="B86" s="123"/>
      <c r="C86" s="123"/>
      <c r="D86" s="124"/>
      <c r="E86" s="61"/>
      <c r="F86" s="61"/>
      <c r="G86" s="61"/>
      <c r="H86" s="61"/>
      <c r="I86" s="61"/>
    </row>
  </sheetData>
  <sheetProtection algorithmName="SHA-512" hashValue="BJ8c2YHAKNy0/YvL7K76rlWQpNF+cHkqTQ8zZUVDxV3RuQ31Z253WPt3i5dBVWpFXIClIj5iQc1Bup33+ogmIg==" saltValue="62sBy58SRnD7N2oijKmPFQ==" spinCount="100000" sheet="1" objects="1" scenarios="1"/>
  <mergeCells count="21">
    <mergeCell ref="A84:B84"/>
    <mergeCell ref="C84:D84"/>
    <mergeCell ref="C11:D11"/>
    <mergeCell ref="C12:D12"/>
    <mergeCell ref="C13:D13"/>
    <mergeCell ref="C14:D14"/>
    <mergeCell ref="C15:D15"/>
    <mergeCell ref="C16:D16"/>
    <mergeCell ref="A83:B83"/>
    <mergeCell ref="C83:D83"/>
    <mergeCell ref="A80:G80"/>
    <mergeCell ref="F83:G83"/>
    <mergeCell ref="J75:J77"/>
    <mergeCell ref="I23:I72"/>
    <mergeCell ref="I75:I77"/>
    <mergeCell ref="C18:D18"/>
    <mergeCell ref="B4:G4"/>
    <mergeCell ref="A5:G5"/>
    <mergeCell ref="A6:G6"/>
    <mergeCell ref="A8:G8"/>
    <mergeCell ref="A82:G82"/>
  </mergeCells>
  <phoneticPr fontId="3" type="noConversion"/>
  <printOptions horizontalCentered="1"/>
  <pageMargins left="0.5" right="0.5" top="0.75" bottom="0.75" header="0.5" footer="0.5"/>
  <pageSetup scale="70" fitToHeight="0" orientation="landscape" r:id="rId1"/>
  <headerFooter alignWithMargins="0">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RFB Info</vt:lpstr>
      <vt:lpstr>Bid Form - Pricing Sheet</vt:lpstr>
      <vt:lpstr>Sheet3</vt:lpstr>
      <vt:lpstr>'Bid Form - Pricing Sheet'!Print_Area</vt:lpstr>
      <vt:lpstr>'RFB Info'!Print_Area</vt:lpstr>
    </vt:vector>
  </TitlesOfParts>
  <Company>MECA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Patti Gregoire</dc:creator>
  <cp:lastModifiedBy>Krystal Shiers</cp:lastModifiedBy>
  <cp:lastPrinted>2022-11-15T16:49:59Z</cp:lastPrinted>
  <dcterms:created xsi:type="dcterms:W3CDTF">2003-02-14T19:14:58Z</dcterms:created>
  <dcterms:modified xsi:type="dcterms:W3CDTF">2022-11-16T16:37:46Z</dcterms:modified>
</cp:coreProperties>
</file>